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AVNA NAROČILA\NAROČILA MALE VREDNOSTI\2015\NAROČILA MALE VREDNOSTI\06-15 NMV IZVAJANJE POŠTNIH STORITEV DO 31.7.2017 - PO ZJNVETPS\"/>
    </mc:Choice>
  </mc:AlternateContent>
  <bookViews>
    <workbookView xWindow="120" yWindow="150" windowWidth="24915" windowHeight="12075" activeTab="7"/>
  </bookViews>
  <sheets>
    <sheet name="REKAPITULACIJA" sheetId="8" r:id="rId1"/>
    <sheet name="SKLOP 1" sheetId="1" r:id="rId2"/>
    <sheet name="SKLOP 2" sheetId="2" r:id="rId3"/>
    <sheet name="SKLOP 3" sheetId="3" r:id="rId4"/>
    <sheet name="SKLOP 4" sheetId="4" r:id="rId5"/>
    <sheet name="SKLOP 5" sheetId="5" r:id="rId6"/>
    <sheet name="SKLOP 6" sheetId="6" r:id="rId7"/>
    <sheet name="SKLOP 7" sheetId="7" r:id="rId8"/>
  </sheets>
  <definedNames>
    <definedName name="_xlnm.Print_Area" localSheetId="7">'SKLOP 7'!$A$1:$P$38</definedName>
  </definedNames>
  <calcPr calcId="152511"/>
</workbook>
</file>

<file path=xl/calcChain.xml><?xml version="1.0" encoding="utf-8"?>
<calcChain xmlns="http://schemas.openxmlformats.org/spreadsheetml/2006/main">
  <c r="J42" i="1" l="1"/>
  <c r="J38" i="1"/>
  <c r="I20" i="4"/>
  <c r="J36" i="2"/>
  <c r="J30" i="3"/>
  <c r="J29" i="3"/>
  <c r="J28" i="3"/>
  <c r="J27" i="3"/>
  <c r="J26" i="3"/>
  <c r="J25" i="3"/>
  <c r="J24" i="3"/>
  <c r="J23" i="3"/>
  <c r="J33" i="2"/>
  <c r="J32" i="2"/>
  <c r="E31" i="8"/>
  <c r="E30" i="8"/>
  <c r="E29" i="8"/>
  <c r="J27" i="7" l="1"/>
  <c r="J21" i="7"/>
  <c r="J22" i="7"/>
  <c r="J23" i="7"/>
  <c r="J24" i="7"/>
  <c r="J25" i="7"/>
  <c r="J26" i="7"/>
  <c r="J20" i="7"/>
  <c r="J19" i="7"/>
  <c r="J22" i="6"/>
  <c r="J21" i="6"/>
  <c r="J20" i="6"/>
  <c r="J19" i="6"/>
  <c r="J22" i="5"/>
  <c r="J21" i="5"/>
  <c r="J20" i="5"/>
  <c r="J19" i="5"/>
  <c r="I21" i="4"/>
  <c r="I22" i="4" s="1"/>
  <c r="E28" i="8" s="1"/>
  <c r="I19" i="4"/>
  <c r="J32" i="3"/>
  <c r="J33" i="3" s="1"/>
  <c r="E27" i="8" s="1"/>
  <c r="J21" i="3"/>
  <c r="J22" i="3"/>
  <c r="J20" i="3"/>
  <c r="J19" i="3"/>
  <c r="E26" i="8"/>
  <c r="J35" i="2"/>
  <c r="J28" i="2"/>
  <c r="J29" i="2"/>
  <c r="J30" i="2"/>
  <c r="J31" i="2"/>
  <c r="J27" i="2"/>
  <c r="J26" i="2"/>
  <c r="J22" i="2"/>
  <c r="J23" i="2"/>
  <c r="J24" i="2"/>
  <c r="J25" i="2"/>
  <c r="J21" i="2"/>
  <c r="J20" i="2"/>
  <c r="J19" i="2"/>
  <c r="E25" i="8"/>
  <c r="E32" i="8" s="1"/>
  <c r="J41" i="1"/>
  <c r="J39" i="1"/>
  <c r="J34" i="1"/>
  <c r="J35" i="1"/>
  <c r="J36" i="1"/>
  <c r="J37" i="1"/>
  <c r="J33" i="1"/>
  <c r="J32" i="1"/>
  <c r="J28" i="1"/>
  <c r="J29" i="1"/>
  <c r="J30" i="1"/>
  <c r="J31" i="1"/>
  <c r="J27" i="1"/>
  <c r="J26" i="1"/>
  <c r="J22" i="1"/>
  <c r="J23" i="1"/>
  <c r="J24" i="1"/>
  <c r="J25" i="1"/>
  <c r="J21" i="1"/>
  <c r="J20" i="1"/>
  <c r="J19" i="1"/>
</calcChain>
</file>

<file path=xl/sharedStrings.xml><?xml version="1.0" encoding="utf-8"?>
<sst xmlns="http://schemas.openxmlformats.org/spreadsheetml/2006/main" count="337" uniqueCount="112">
  <si>
    <t>Vrsta pošiljke oz. storitev</t>
  </si>
  <si>
    <t xml:space="preserve">Navadno pismo </t>
  </si>
  <si>
    <t>do 20 g</t>
  </si>
  <si>
    <t>nad 20 g do 100 g</t>
  </si>
  <si>
    <t>nad 100 g do 250 g</t>
  </si>
  <si>
    <t>nad 250 g do 500 g</t>
  </si>
  <si>
    <t>nad 500 g do 1.000 g</t>
  </si>
  <si>
    <t>nad 1.000 g do 2.000 g</t>
  </si>
  <si>
    <t xml:space="preserve">Priporočeno pismo </t>
  </si>
  <si>
    <t>do 20g</t>
  </si>
  <si>
    <t>Priporočeno pismo s storitvijo</t>
  </si>
  <si>
    <t>Storitev na pismo</t>
  </si>
  <si>
    <t>Povratnica - priporočeno pismo</t>
  </si>
  <si>
    <t xml:space="preserve">Cena                   na enoto           </t>
  </si>
  <si>
    <t>nad 20 g do 50 g</t>
  </si>
  <si>
    <t>nad 50 g do 100 g</t>
  </si>
  <si>
    <t xml:space="preserve">SKUPAJ </t>
  </si>
  <si>
    <t>kos</t>
  </si>
  <si>
    <t>Enota</t>
  </si>
  <si>
    <t>Poslovni odgovor</t>
  </si>
  <si>
    <t xml:space="preserve">Ocenjena količina           </t>
  </si>
  <si>
    <t xml:space="preserve">Vrednost v € brez DDV            </t>
  </si>
  <si>
    <t xml:space="preserve">Standardno pismo </t>
  </si>
  <si>
    <t xml:space="preserve">Paket </t>
  </si>
  <si>
    <t xml:space="preserve">do 2 kg </t>
  </si>
  <si>
    <t>nad 2 kg do 5 kg</t>
  </si>
  <si>
    <t>nad 5 kg do 10 kg</t>
  </si>
  <si>
    <t>nad 10 kg do 15 kg</t>
  </si>
  <si>
    <t>Storitev na paket</t>
  </si>
  <si>
    <t>Povratnica</t>
  </si>
  <si>
    <t>Popisni blok "Popis oddanih pošiljk"</t>
  </si>
  <si>
    <t>Lepljenje znamk za več kot 10 pošiljk</t>
  </si>
  <si>
    <t>lepljenje</t>
  </si>
  <si>
    <t>do 50 g</t>
  </si>
  <si>
    <t>Vrsta storitve/naziv obrazca</t>
  </si>
  <si>
    <t>Račun / opomin z UPN, 14", tisk 4/2, izpis 1/1</t>
  </si>
  <si>
    <t>Račun / opomin z UPN, 24", tisk 3/1, izpis 1/1</t>
  </si>
  <si>
    <t>Mailing: Prijava oseb za obračun odvoza odpadkov (kuverta C6/5 z okencem, L okence, 1/0, povratna kuverta C6, 1/0, obrazec prijava A4, 1/1)</t>
  </si>
  <si>
    <t>Specifikacije: kuverta C6/5 z L okencem, 1/0</t>
  </si>
  <si>
    <t>A4 insert za specifikacije, 1/0</t>
  </si>
  <si>
    <t>Izdelava arhivskih kopij (PDF)</t>
  </si>
  <si>
    <t>PRG ura (spremembe, priprava podatkov, korektur, ipd.)</t>
  </si>
  <si>
    <t>ura</t>
  </si>
  <si>
    <t>• Ponudnik naročnika ne bo obremenjeval z dodatnimi stroški (npr. prvo oblikovanje obrazca, neomejeno število paketov); vse je všteto v zgoraj navedenih cenah.</t>
  </si>
  <si>
    <t>• RAČUN z barvnim logotipom 14" zajema: format 220 x 14", predtisk dokumentov z UPN in barvnim logotipom 4/2 b, C zgib, izpis dinamičnih podatkov 1/1, zgibanje, lepljenje v pisemsko pošiljko.</t>
  </si>
  <si>
    <t>• RAČUN s črno belim logotipom 24" zajema: format 220 x 24", standardni dokument, predtisk z UPN 3/1 b, C zgib, izpis dinamičnih podatkov 1/1, zgibanje, lepljenje v pisemsko pošiljko.</t>
  </si>
  <si>
    <t>• Ponudnik bo prejemal podatke oz. pakete za tisk v obliki datoteke oz. formata DBF.</t>
  </si>
  <si>
    <t>• Ponudnik bo pošiljal podatke (arhivske kopije) oz. pakete za arhiv v obliki datoteke oz. formata PDF.</t>
  </si>
  <si>
    <t>Račun / opomin z UPN, 24", tisk 4/4, izpis 1/1</t>
  </si>
  <si>
    <t>• RAČUN z barvnim logotipom 24" zajema: format 220 x 24", predtisk dokumentov z UPN in barvnim logotipom 4/4 b, C zgib, izpis dinamičnih podatkov 1/1, zgibanje, lepljenje v pisemsko pošiljko.</t>
  </si>
  <si>
    <t>Ponudbeni predračun za sklop 1:</t>
  </si>
  <si>
    <t>(PISMA NA PODROČJU RS OZIROMA V NOTRANJEM PROMETU)</t>
  </si>
  <si>
    <t>Ponudnik:</t>
  </si>
  <si>
    <t>______________________________________</t>
  </si>
  <si>
    <t>Naročnik: Javno podjetje Komunalno podjetje Vrhnika, d. o. o.                                                             Obr. E</t>
  </si>
  <si>
    <t xml:space="preserve">                                      PREDRAČUN ŠTEVILKA _____________</t>
  </si>
  <si>
    <t>Številka javnega naročila: 1/9-NMV-06/15</t>
  </si>
  <si>
    <t xml:space="preserve">                         PREDRAČUN ŠTEVILKA _____________</t>
  </si>
  <si>
    <t>Ponudbeni predračun za sklop 2:</t>
  </si>
  <si>
    <t>(PISMA V MEDNARODNEM OZIROMA ČEZMEJNEM PROMETU)</t>
  </si>
  <si>
    <t>Ponudbeni predračun za sklop 3:</t>
  </si>
  <si>
    <t>(PAKETI NA PODROČJU RS OZIROMA V NOTRANJEM PROMETU)</t>
  </si>
  <si>
    <t>Ponudbeni predračun za sklop 4:</t>
  </si>
  <si>
    <t>(OSTALE POŠTNE STORITVE)</t>
  </si>
  <si>
    <t>Ponudbeni predračun za sklop 5:</t>
  </si>
  <si>
    <t>(PISMA NA PODROČJU RS OZIROMA V NOTRANJEM PROMETU – računi s položnico, opomini)</t>
  </si>
  <si>
    <t>Ponudbeni predračun za sklop 6:</t>
  </si>
  <si>
    <t>(PISMA V MEDNARODNEM OZIROMA ČEZMEJNEM PROMETU – računi s položnico, opomini)</t>
  </si>
  <si>
    <t>Ponudbeni predračun za sklop 7:</t>
  </si>
  <si>
    <t>(Tisk, izpis, oddaja in arhiviranje računov in opominov z UPN ter tisk, izpis in oddaja ostalih dokumentov)</t>
  </si>
  <si>
    <t>Številka: 1/9-NMV-06/15</t>
  </si>
  <si>
    <t>Datum: 19. 6. 2015</t>
  </si>
  <si>
    <t>REKAPITULACIJA: IZVAJANJE POŠTNIH STORITEV</t>
  </si>
  <si>
    <t>Vrednost brez DDV</t>
  </si>
  <si>
    <t xml:space="preserve"> SKUPAJ:</t>
  </si>
  <si>
    <t>Ponudbenih postavk ni dovoljeno spreminjati.</t>
  </si>
  <si>
    <t>Kraj in datum:</t>
  </si>
  <si>
    <t>Žig in podpis ponudnika:</t>
  </si>
  <si>
    <t>_____________________________</t>
  </si>
  <si>
    <t>__________________________________</t>
  </si>
  <si>
    <t xml:space="preserve">          PREDRAČUN št. __________</t>
  </si>
  <si>
    <t>PISMA NA PODROČJU RS OZIROMA V NOTRANJEM PROMETU</t>
  </si>
  <si>
    <t>PISMA V MEDNARODNEM OZIROMA ČEZMEJNEM PROMETU</t>
  </si>
  <si>
    <t>SKLOP</t>
  </si>
  <si>
    <t>NAZIV SKLOPA</t>
  </si>
  <si>
    <t>1</t>
  </si>
  <si>
    <t>2</t>
  </si>
  <si>
    <t>3</t>
  </si>
  <si>
    <t>4</t>
  </si>
  <si>
    <t>5</t>
  </si>
  <si>
    <t>6</t>
  </si>
  <si>
    <t>7</t>
  </si>
  <si>
    <t>PAKETI NA PODROČJU RS OZIROMA V NOTRANJEM PROMETU</t>
  </si>
  <si>
    <t>OSTALE POŠTNE STORITVE</t>
  </si>
  <si>
    <t>PISMA NA PODROČJU RS OZIROMA V NOTRANJEM PROMETU – računi s položnico, opomini</t>
  </si>
  <si>
    <t xml:space="preserve">  Obr. E</t>
  </si>
  <si>
    <t>PISMA V MEDNARODNEM OZIROMA ČEZMEJNEM PROMETU – računi s položnico, opomini</t>
  </si>
  <si>
    <t>Tisk, izpis, oddaja in arhiviranje računov in opominov z UPN ter tisk, izpis in oddaja ostalih dokumentov</t>
  </si>
  <si>
    <t>Navadni paket</t>
  </si>
  <si>
    <t>Paket s storitvijo</t>
  </si>
  <si>
    <t>Izredni prevzem pošiljk</t>
  </si>
  <si>
    <t>Izvajalec se zaveže, da bo:</t>
  </si>
  <si>
    <t xml:space="preserve">• opravljal izredni prevzem pošiljk v naročnikovih poslovnih prostorih Pot na Tojnice 40, 1360 Vrhnika, </t>
  </si>
  <si>
    <t>• naslednji dan po sprejemu izročil naročniku potrjen izvod popisa oddanih pošiljk.</t>
  </si>
  <si>
    <t>Naročnik se zaveže, da bo:</t>
  </si>
  <si>
    <t>• omogočil izvajalcu dostop do svojih poslovnih prostorov,</t>
  </si>
  <si>
    <t>• pošiljke pripravil za oddajo v skladu z navodili izvajalca,</t>
  </si>
  <si>
    <t xml:space="preserve">• v primeru, da nima pošiljk za prevzem, o tem obvestil izvajalca do 12.00 ure na tel. št. (01) 750 7600 (sicer se mu zaračuna izredni prevzem pošiljk). </t>
  </si>
  <si>
    <t>dan</t>
  </si>
  <si>
    <t>• opravljal izredni prevzem pošiljk vsak delovni dan (od ponedeljka do petka) v času letnega delovnega časa (od 1. 5. do 31. 8.) med 13.30 in 14.00 uro in v času zimskega delovnega časa (od 1. 9. do 30. 4.) med 14.00 in 14.30 uro,</t>
  </si>
  <si>
    <t>Naročnik: Javno podjetje Komunalno podjetje Vrhnika, d. o. o.                                                  Obr. E</t>
  </si>
  <si>
    <t>Pismo v pravdnem postopku, pismo v upravnem postopku in pismo v kazenskem postopku - osebno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</si>
</sst>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24];[Red]\-#,##0.00\ [$€-424]"/>
    <numFmt numFmtId="165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Trebuchet MS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8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b/>
      <sz val="14"/>
      <name val="Trebuchet MS"/>
      <family val="2"/>
      <charset val="238"/>
    </font>
    <font>
      <sz val="12"/>
      <name val="Trebuchet MS"/>
      <family val="2"/>
      <charset val="238"/>
    </font>
    <font>
      <b/>
      <sz val="11"/>
      <name val="Arial Narrow"/>
      <family val="2"/>
      <charset val="238"/>
    </font>
    <font>
      <b/>
      <sz val="11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9" fontId="15" fillId="0" borderId="41" applyProtection="0">
      <alignment horizontal="left" vertical="top" wrapText="1"/>
    </xf>
    <xf numFmtId="49" fontId="20" fillId="0" borderId="41" applyProtection="0">
      <alignment horizontal="right" vertical="top" wrapText="1"/>
    </xf>
  </cellStyleXfs>
  <cellXfs count="227">
    <xf numFmtId="0" fontId="0" fillId="0" borderId="0" xfId="0"/>
    <xf numFmtId="4" fontId="3" fillId="4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7" fillId="3" borderId="16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/>
    </xf>
    <xf numFmtId="3" fontId="8" fillId="0" borderId="7" xfId="1" applyNumberFormat="1" applyFont="1" applyFill="1" applyBorder="1" applyAlignment="1">
      <alignment horizontal="right"/>
    </xf>
    <xf numFmtId="0" fontId="8" fillId="0" borderId="13" xfId="1" applyFont="1" applyBorder="1" applyAlignment="1">
      <alignment horizontal="center"/>
    </xf>
    <xf numFmtId="3" fontId="8" fillId="0" borderId="9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3" fontId="8" fillId="0" borderId="5" xfId="1" applyNumberFormat="1" applyFont="1" applyFill="1" applyBorder="1" applyAlignment="1">
      <alignment horizontal="right"/>
    </xf>
    <xf numFmtId="0" fontId="8" fillId="0" borderId="4" xfId="1" applyFont="1" applyBorder="1" applyAlignment="1">
      <alignment horizontal="center"/>
    </xf>
    <xf numFmtId="3" fontId="8" fillId="0" borderId="0" xfId="1" applyNumberFormat="1" applyFont="1" applyFill="1" applyBorder="1" applyAlignment="1">
      <alignment horizontal="right"/>
    </xf>
    <xf numFmtId="0" fontId="8" fillId="0" borderId="14" xfId="1" applyFont="1" applyBorder="1" applyAlignment="1">
      <alignment horizontal="center" wrapText="1"/>
    </xf>
    <xf numFmtId="4" fontId="7" fillId="0" borderId="18" xfId="1" applyNumberFormat="1" applyFont="1" applyFill="1" applyBorder="1" applyAlignment="1">
      <alignment wrapText="1"/>
    </xf>
    <xf numFmtId="0" fontId="9" fillId="0" borderId="0" xfId="0" applyFont="1"/>
    <xf numFmtId="0" fontId="4" fillId="0" borderId="0" xfId="0" applyFont="1"/>
    <xf numFmtId="0" fontId="10" fillId="0" borderId="0" xfId="0" applyFont="1"/>
    <xf numFmtId="4" fontId="7" fillId="0" borderId="18" xfId="1" applyNumberFormat="1" applyFont="1" applyFill="1" applyBorder="1" applyAlignment="1">
      <alignment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/>
    <xf numFmtId="4" fontId="8" fillId="0" borderId="9" xfId="1" applyNumberFormat="1" applyFont="1" applyFill="1" applyBorder="1"/>
    <xf numFmtId="4" fontId="8" fillId="0" borderId="2" xfId="1" applyNumberFormat="1" applyFont="1" applyFill="1" applyBorder="1"/>
    <xf numFmtId="4" fontId="8" fillId="0" borderId="15" xfId="1" applyNumberFormat="1" applyFont="1" applyFill="1" applyBorder="1"/>
    <xf numFmtId="4" fontId="8" fillId="0" borderId="5" xfId="1" applyNumberFormat="1" applyFont="1" applyFill="1" applyBorder="1"/>
    <xf numFmtId="4" fontId="8" fillId="0" borderId="4" xfId="1" applyNumberFormat="1" applyFont="1" applyFill="1" applyBorder="1"/>
    <xf numFmtId="4" fontId="8" fillId="0" borderId="5" xfId="1" applyNumberFormat="1" applyFont="1" applyFill="1" applyBorder="1" applyAlignment="1">
      <alignment wrapText="1"/>
    </xf>
    <xf numFmtId="4" fontId="8" fillId="0" borderId="8" xfId="1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 wrapText="1"/>
    </xf>
    <xf numFmtId="4" fontId="8" fillId="0" borderId="21" xfId="1" applyNumberFormat="1" applyFont="1" applyFill="1" applyBorder="1" applyAlignment="1">
      <alignment horizontal="center" vertical="center" wrapText="1"/>
    </xf>
    <xf numFmtId="4" fontId="8" fillId="4" borderId="32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Fill="1" applyBorder="1" applyAlignment="1">
      <alignment horizontal="center"/>
    </xf>
    <xf numFmtId="4" fontId="8" fillId="0" borderId="8" xfId="1" applyNumberFormat="1" applyFont="1" applyFill="1" applyBorder="1" applyAlignment="1">
      <alignment horizontal="center"/>
    </xf>
    <xf numFmtId="4" fontId="8" fillId="0" borderId="9" xfId="1" applyNumberFormat="1" applyFont="1" applyFill="1" applyBorder="1" applyAlignment="1">
      <alignment horizontal="center"/>
    </xf>
    <xf numFmtId="4" fontId="8" fillId="0" borderId="10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4" fontId="8" fillId="0" borderId="15" xfId="1" applyNumberFormat="1" applyFont="1" applyFill="1" applyBorder="1" applyAlignment="1">
      <alignment horizontal="center"/>
    </xf>
    <xf numFmtId="4" fontId="8" fillId="0" borderId="11" xfId="1" applyNumberFormat="1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wrapText="1"/>
    </xf>
    <xf numFmtId="4" fontId="8" fillId="0" borderId="12" xfId="1" applyNumberFormat="1" applyFont="1" applyFill="1" applyBorder="1" applyAlignment="1">
      <alignment horizontal="center" wrapText="1"/>
    </xf>
    <xf numFmtId="0" fontId="8" fillId="0" borderId="7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8" fillId="0" borderId="2" xfId="1" applyNumberFormat="1" applyFont="1" applyBorder="1" applyAlignment="1">
      <alignment horizontal="center"/>
    </xf>
    <xf numFmtId="4" fontId="8" fillId="0" borderId="11" xfId="1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8" fillId="0" borderId="14" xfId="1" applyFont="1" applyBorder="1" applyAlignment="1">
      <alignment horizontal="center"/>
    </xf>
    <xf numFmtId="4" fontId="8" fillId="0" borderId="7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horizontal="center" vertical="center" wrapText="1"/>
    </xf>
    <xf numFmtId="0" fontId="6" fillId="4" borderId="0" xfId="0" applyFont="1" applyFill="1"/>
    <xf numFmtId="0" fontId="8" fillId="0" borderId="7" xfId="1" applyFont="1" applyBorder="1" applyAlignment="1">
      <alignment horizontal="center" vertical="center"/>
    </xf>
    <xf numFmtId="4" fontId="6" fillId="4" borderId="0" xfId="0" applyNumberFormat="1" applyFont="1" applyFill="1"/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6" fillId="0" borderId="0" xfId="0" applyFont="1" applyBorder="1"/>
    <xf numFmtId="4" fontId="6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14" fillId="0" borderId="0" xfId="0" applyFont="1"/>
    <xf numFmtId="0" fontId="8" fillId="4" borderId="0" xfId="1" applyFont="1" applyFill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/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/>
    </xf>
    <xf numFmtId="0" fontId="6" fillId="0" borderId="0" xfId="0" applyFont="1" applyProtection="1"/>
    <xf numFmtId="4" fontId="17" fillId="0" borderId="0" xfId="0" applyNumberFormat="1" applyFont="1" applyBorder="1" applyAlignment="1" applyProtection="1">
      <alignment horizontal="center"/>
    </xf>
    <xf numFmtId="4" fontId="17" fillId="0" borderId="0" xfId="0" applyNumberFormat="1" applyFont="1" applyBorder="1" applyProtection="1"/>
    <xf numFmtId="49" fontId="17" fillId="0" borderId="0" xfId="0" applyNumberFormat="1" applyFont="1" applyBorder="1" applyAlignment="1" applyProtection="1">
      <alignment horizontal="right"/>
    </xf>
    <xf numFmtId="0" fontId="17" fillId="0" borderId="0" xfId="0" applyFont="1" applyBorder="1" applyProtection="1"/>
    <xf numFmtId="0" fontId="16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Protection="1">
      <protection locked="0"/>
    </xf>
    <xf numFmtId="4" fontId="17" fillId="0" borderId="34" xfId="0" applyNumberFormat="1" applyFont="1" applyBorder="1" applyAlignment="1" applyProtection="1">
      <alignment horizontal="center"/>
      <protection locked="0"/>
    </xf>
    <xf numFmtId="4" fontId="17" fillId="0" borderId="34" xfId="0" applyNumberFormat="1" applyFont="1" applyBorder="1" applyProtection="1">
      <protection locked="0"/>
    </xf>
    <xf numFmtId="0" fontId="16" fillId="0" borderId="29" xfId="0" applyFont="1" applyBorder="1" applyAlignment="1" applyProtection="1">
      <alignment horizontal="left"/>
      <protection locked="0"/>
    </xf>
    <xf numFmtId="0" fontId="6" fillId="0" borderId="29" xfId="0" applyFont="1" applyBorder="1" applyProtection="1">
      <protection locked="0"/>
    </xf>
    <xf numFmtId="4" fontId="17" fillId="0" borderId="29" xfId="0" applyNumberFormat="1" applyFont="1" applyBorder="1" applyAlignment="1" applyProtection="1">
      <alignment horizontal="center"/>
      <protection locked="0"/>
    </xf>
    <xf numFmtId="4" fontId="17" fillId="0" borderId="29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Protection="1">
      <protection locked="0"/>
    </xf>
    <xf numFmtId="4" fontId="18" fillId="0" borderId="0" xfId="0" applyNumberFormat="1" applyFont="1" applyBorder="1" applyAlignment="1" applyProtection="1">
      <alignment horizontal="center"/>
      <protection locked="0"/>
    </xf>
    <xf numFmtId="4" fontId="18" fillId="0" borderId="0" xfId="0" applyNumberFormat="1" applyFont="1" applyBorder="1" applyProtection="1">
      <protection locked="0"/>
    </xf>
    <xf numFmtId="49" fontId="18" fillId="0" borderId="0" xfId="0" applyNumberFormat="1" applyFont="1" applyBorder="1" applyAlignment="1" applyProtection="1">
      <alignment horizontal="right"/>
    </xf>
    <xf numFmtId="0" fontId="18" fillId="0" borderId="0" xfId="0" applyFont="1" applyBorder="1" applyProtection="1"/>
    <xf numFmtId="49" fontId="6" fillId="0" borderId="0" xfId="0" applyNumberFormat="1" applyFont="1" applyAlignment="1" applyProtection="1">
      <alignment horizontal="right"/>
    </xf>
    <xf numFmtId="0" fontId="6" fillId="0" borderId="0" xfId="0" applyFont="1" applyProtection="1">
      <protection locked="0"/>
    </xf>
    <xf numFmtId="0" fontId="8" fillId="0" borderId="0" xfId="0" applyFont="1" applyProtection="1"/>
    <xf numFmtId="49" fontId="17" fillId="0" borderId="42" xfId="4" applyFont="1" applyBorder="1" applyAlignment="1" applyProtection="1">
      <alignment horizontal="center" vertical="center" wrapText="1"/>
    </xf>
    <xf numFmtId="49" fontId="17" fillId="0" borderId="37" xfId="4" applyFont="1" applyBorder="1" applyAlignment="1" applyProtection="1">
      <alignment horizontal="center" vertical="center" wrapText="1"/>
    </xf>
    <xf numFmtId="49" fontId="17" fillId="0" borderId="44" xfId="4" applyFont="1" applyBorder="1" applyAlignment="1" applyProtection="1">
      <alignment horizontal="center" vertical="center" wrapText="1"/>
    </xf>
    <xf numFmtId="164" fontId="17" fillId="0" borderId="10" xfId="0" applyNumberFormat="1" applyFont="1" applyBorder="1" applyAlignment="1" applyProtection="1">
      <alignment horizontal="center" vertical="center"/>
    </xf>
    <xf numFmtId="164" fontId="17" fillId="0" borderId="11" xfId="0" applyNumberFormat="1" applyFont="1" applyBorder="1" applyAlignment="1" applyProtection="1">
      <alignment horizontal="center" vertical="center"/>
    </xf>
    <xf numFmtId="164" fontId="17" fillId="0" borderId="48" xfId="0" applyNumberFormat="1" applyFont="1" applyBorder="1" applyAlignment="1" applyProtection="1">
      <alignment horizontal="center" vertical="center"/>
    </xf>
    <xf numFmtId="3" fontId="8" fillId="4" borderId="4" xfId="1" applyNumberFormat="1" applyFont="1" applyFill="1" applyBorder="1" applyAlignment="1">
      <alignment horizontal="right" vertical="center" wrapText="1"/>
    </xf>
    <xf numFmtId="0" fontId="8" fillId="0" borderId="15" xfId="1" applyFont="1" applyBorder="1" applyAlignment="1">
      <alignment horizontal="center"/>
    </xf>
    <xf numFmtId="0" fontId="8" fillId="2" borderId="50" xfId="1" applyFont="1" applyFill="1" applyBorder="1"/>
    <xf numFmtId="0" fontId="8" fillId="0" borderId="2" xfId="1" applyFont="1" applyBorder="1" applyAlignment="1">
      <alignment horizontal="center"/>
    </xf>
    <xf numFmtId="4" fontId="8" fillId="0" borderId="5" xfId="1" applyNumberFormat="1" applyFont="1" applyFill="1" applyBorder="1" applyAlignment="1">
      <alignment horizontal="center"/>
    </xf>
    <xf numFmtId="4" fontId="8" fillId="0" borderId="12" xfId="1" applyNumberFormat="1" applyFont="1" applyFill="1" applyBorder="1" applyAlignment="1">
      <alignment horizontal="center"/>
    </xf>
    <xf numFmtId="0" fontId="8" fillId="0" borderId="51" xfId="1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right"/>
    </xf>
    <xf numFmtId="4" fontId="8" fillId="0" borderId="18" xfId="1" applyNumberFormat="1" applyFont="1" applyFill="1" applyBorder="1" applyAlignment="1">
      <alignment horizontal="center" wrapText="1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18" xfId="1" applyNumberFormat="1" applyFont="1" applyBorder="1" applyAlignment="1">
      <alignment horizontal="center"/>
    </xf>
    <xf numFmtId="4" fontId="8" fillId="0" borderId="21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/>
    </xf>
    <xf numFmtId="4" fontId="8" fillId="0" borderId="18" xfId="1" applyNumberFormat="1" applyFont="1" applyFill="1" applyBorder="1"/>
    <xf numFmtId="3" fontId="8" fillId="0" borderId="4" xfId="1" applyNumberFormat="1" applyFont="1" applyFill="1" applyBorder="1" applyAlignment="1">
      <alignment horizontal="right"/>
    </xf>
    <xf numFmtId="49" fontId="21" fillId="6" borderId="36" xfId="3" applyFont="1" applyFill="1" applyBorder="1" applyAlignment="1" applyProtection="1">
      <alignment horizontal="center" vertical="center" wrapText="1"/>
    </xf>
    <xf numFmtId="4" fontId="17" fillId="6" borderId="32" xfId="0" applyNumberFormat="1" applyFont="1" applyFill="1" applyBorder="1" applyAlignment="1" applyProtection="1">
      <alignment horizontal="center" vertical="center"/>
    </xf>
    <xf numFmtId="4" fontId="17" fillId="6" borderId="36" xfId="0" applyNumberFormat="1" applyFont="1" applyFill="1" applyBorder="1" applyAlignment="1" applyProtection="1">
      <alignment horizontal="left"/>
    </xf>
    <xf numFmtId="165" fontId="21" fillId="6" borderId="32" xfId="0" applyNumberFormat="1" applyFont="1" applyFill="1" applyBorder="1" applyAlignment="1" applyProtection="1">
      <alignment horizontal="center" vertical="center"/>
    </xf>
    <xf numFmtId="49" fontId="17" fillId="0" borderId="31" xfId="3" applyFont="1" applyBorder="1" applyAlignment="1" applyProtection="1">
      <alignment horizontal="left" vertical="top" wrapText="1"/>
    </xf>
    <xf numFmtId="0" fontId="6" fillId="0" borderId="29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49" fontId="17" fillId="0" borderId="45" xfId="3" applyFont="1" applyBorder="1" applyAlignment="1" applyProtection="1">
      <alignment horizontal="left" vertical="top" wrapText="1"/>
    </xf>
    <xf numFmtId="0" fontId="6" fillId="0" borderId="46" xfId="0" applyFont="1" applyBorder="1" applyAlignment="1" applyProtection="1"/>
    <xf numFmtId="0" fontId="6" fillId="0" borderId="47" xfId="0" applyFont="1" applyBorder="1" applyAlignment="1" applyProtection="1"/>
    <xf numFmtId="4" fontId="21" fillId="6" borderId="43" xfId="0" applyNumberFormat="1" applyFont="1" applyFill="1" applyBorder="1" applyAlignment="1" applyProtection="1">
      <alignment horizontal="right"/>
    </xf>
    <xf numFmtId="0" fontId="7" fillId="7" borderId="1" xfId="0" applyFont="1" applyFill="1" applyBorder="1" applyAlignment="1" applyProtection="1">
      <alignment horizontal="right"/>
    </xf>
    <xf numFmtId="0" fontId="7" fillId="7" borderId="16" xfId="0" applyFont="1" applyFill="1" applyBorder="1" applyAlignment="1" applyProtection="1">
      <alignment horizontal="right"/>
    </xf>
    <xf numFmtId="49" fontId="21" fillId="6" borderId="43" xfId="3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16" xfId="0" applyFont="1" applyFill="1" applyBorder="1" applyAlignment="1" applyProtection="1">
      <alignment horizontal="center" vertical="center"/>
    </xf>
    <xf numFmtId="49" fontId="17" fillId="0" borderId="35" xfId="3" applyFont="1" applyBorder="1" applyAlignment="1" applyProtection="1">
      <alignment horizontal="left" vertical="top" wrapText="1"/>
    </xf>
    <xf numFmtId="0" fontId="6" fillId="0" borderId="34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6" fillId="0" borderId="29" xfId="0" applyFont="1" applyBorder="1" applyAlignment="1" applyProtection="1"/>
    <xf numFmtId="0" fontId="6" fillId="0" borderId="3" xfId="0" applyFont="1" applyBorder="1" applyAlignment="1" applyProtection="1"/>
    <xf numFmtId="0" fontId="8" fillId="0" borderId="43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17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27" xfId="1" applyFont="1" applyFill="1" applyBorder="1" applyAlignment="1">
      <alignment horizontal="left" wrapText="1"/>
    </xf>
    <xf numFmtId="0" fontId="8" fillId="0" borderId="20" xfId="1" applyFont="1" applyFill="1" applyBorder="1" applyAlignment="1">
      <alignment horizontal="left" wrapText="1"/>
    </xf>
    <xf numFmtId="0" fontId="7" fillId="2" borderId="17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2" borderId="20" xfId="1" applyFont="1" applyFill="1" applyBorder="1" applyAlignment="1">
      <alignment horizontal="left"/>
    </xf>
    <xf numFmtId="0" fontId="8" fillId="0" borderId="28" xfId="1" applyFont="1" applyFill="1" applyBorder="1" applyAlignment="1">
      <alignment horizontal="left" wrapText="1"/>
    </xf>
    <xf numFmtId="0" fontId="8" fillId="0" borderId="29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4" xfId="1" applyFont="1" applyFill="1" applyBorder="1" applyAlignment="1">
      <alignment horizontal="left" wrapText="1"/>
    </xf>
    <xf numFmtId="0" fontId="8" fillId="0" borderId="25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8" fillId="0" borderId="31" xfId="1" applyFont="1" applyBorder="1" applyAlignment="1">
      <alignment horizontal="left"/>
    </xf>
    <xf numFmtId="0" fontId="8" fillId="0" borderId="29" xfId="1" applyFont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0" borderId="30" xfId="1" applyFont="1" applyBorder="1" applyAlignment="1">
      <alignment horizontal="left"/>
    </xf>
    <xf numFmtId="0" fontId="8" fillId="0" borderId="25" xfId="1" applyFont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26" xfId="1" applyFont="1" applyBorder="1" applyAlignment="1">
      <alignment horizontal="left"/>
    </xf>
    <xf numFmtId="0" fontId="8" fillId="0" borderId="23" xfId="1" applyFont="1" applyBorder="1" applyAlignment="1">
      <alignment horizontal="left"/>
    </xf>
    <xf numFmtId="0" fontId="8" fillId="0" borderId="19" xfId="1" applyFont="1" applyBorder="1" applyAlignment="1">
      <alignment horizontal="left"/>
    </xf>
    <xf numFmtId="0" fontId="8" fillId="0" borderId="31" xfId="1" applyFont="1" applyBorder="1"/>
    <xf numFmtId="0" fontId="8" fillId="0" borderId="29" xfId="1" applyFont="1" applyBorder="1"/>
    <xf numFmtId="0" fontId="8" fillId="0" borderId="3" xfId="1" applyFont="1" applyBorder="1"/>
    <xf numFmtId="0" fontId="8" fillId="0" borderId="24" xfId="1" applyFont="1" applyBorder="1" applyAlignment="1">
      <alignment horizontal="left" wrapText="1"/>
    </xf>
    <xf numFmtId="0" fontId="8" fillId="0" borderId="25" xfId="1" applyFont="1" applyBorder="1" applyAlignment="1">
      <alignment horizontal="left" wrapText="1"/>
    </xf>
    <xf numFmtId="0" fontId="8" fillId="0" borderId="14" xfId="1" applyFont="1" applyBorder="1" applyAlignment="1">
      <alignment horizontal="left" wrapText="1"/>
    </xf>
    <xf numFmtId="0" fontId="8" fillId="0" borderId="24" xfId="1" applyFont="1" applyBorder="1" applyAlignment="1">
      <alignment horizontal="left"/>
    </xf>
    <xf numFmtId="0" fontId="8" fillId="0" borderId="22" xfId="1" applyFont="1" applyFill="1" applyBorder="1" applyAlignment="1">
      <alignment horizontal="left" wrapText="1"/>
    </xf>
    <xf numFmtId="0" fontId="8" fillId="0" borderId="23" xfId="1" applyFont="1" applyFill="1" applyBorder="1" applyAlignment="1">
      <alignment horizontal="left" wrapText="1"/>
    </xf>
    <xf numFmtId="0" fontId="8" fillId="0" borderId="19" xfId="1" applyFont="1" applyFill="1" applyBorder="1" applyAlignment="1">
      <alignment horizontal="left" wrapText="1"/>
    </xf>
    <xf numFmtId="0" fontId="8" fillId="4" borderId="17" xfId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" borderId="17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left"/>
    </xf>
    <xf numFmtId="0" fontId="8" fillId="0" borderId="17" xfId="1" applyFont="1" applyFill="1" applyBorder="1" applyAlignment="1">
      <alignment horizontal="left"/>
    </xf>
    <xf numFmtId="0" fontId="8" fillId="0" borderId="22" xfId="1" applyFont="1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6" fillId="0" borderId="0" xfId="0" applyFont="1" applyAlignment="1"/>
    <xf numFmtId="0" fontId="8" fillId="0" borderId="30" xfId="1" applyFont="1" applyBorder="1"/>
    <xf numFmtId="0" fontId="8" fillId="0" borderId="25" xfId="1" applyFont="1" applyBorder="1"/>
    <xf numFmtId="0" fontId="8" fillId="0" borderId="14" xfId="1" applyFont="1" applyBorder="1"/>
    <xf numFmtId="0" fontId="7" fillId="2" borderId="27" xfId="1" applyFont="1" applyFill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34" xfId="1" applyFont="1" applyBorder="1" applyAlignment="1">
      <alignment horizontal="left"/>
    </xf>
    <xf numFmtId="0" fontId="8" fillId="0" borderId="27" xfId="1" applyFont="1" applyBorder="1" applyAlignment="1">
      <alignment horizontal="left" wrapText="1"/>
    </xf>
    <xf numFmtId="0" fontId="8" fillId="0" borderId="20" xfId="1" applyFont="1" applyBorder="1" applyAlignment="1">
      <alignment horizontal="left" wrapText="1"/>
    </xf>
    <xf numFmtId="0" fontId="8" fillId="0" borderId="51" xfId="1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49" xfId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8" fillId="0" borderId="33" xfId="1" applyFont="1" applyBorder="1" applyAlignment="1">
      <alignment horizontal="left"/>
    </xf>
    <xf numFmtId="0" fontId="7" fillId="5" borderId="36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52" xfId="1" applyFont="1" applyBorder="1" applyAlignment="1">
      <alignment horizontal="left" wrapText="1"/>
    </xf>
    <xf numFmtId="0" fontId="8" fillId="0" borderId="18" xfId="1" applyFont="1" applyBorder="1" applyAlignment="1">
      <alignment horizontal="left" wrapText="1"/>
    </xf>
    <xf numFmtId="0" fontId="8" fillId="0" borderId="38" xfId="1" applyFont="1" applyBorder="1" applyAlignment="1">
      <alignment horizontal="left"/>
    </xf>
    <xf numFmtId="0" fontId="8" fillId="0" borderId="39" xfId="1" applyFont="1" applyBorder="1" applyAlignment="1">
      <alignment horizontal="left"/>
    </xf>
    <xf numFmtId="0" fontId="8" fillId="0" borderId="40" xfId="1" applyFont="1" applyBorder="1" applyAlignment="1">
      <alignment horizontal="left"/>
    </xf>
    <xf numFmtId="0" fontId="8" fillId="0" borderId="37" xfId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2" xfId="1" applyFont="1" applyBorder="1" applyAlignment="1">
      <alignment horizontal="left"/>
    </xf>
  </cellXfs>
  <cellStyles count="5">
    <cellStyle name="Navadno" xfId="0" builtinId="0"/>
    <cellStyle name="Normal 2" xfId="1"/>
    <cellStyle name="Percent 2" xfId="2"/>
    <cellStyle name="popis oštevilčevanje" xfId="4"/>
    <cellStyle name="popis tek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200025</xdr:colOff>
      <xdr:row>5</xdr:row>
      <xdr:rowOff>142875</xdr:rowOff>
    </xdr:to>
    <xdr:pic>
      <xdr:nvPicPr>
        <xdr:cNvPr id="7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2"/>
  <sheetViews>
    <sheetView topLeftCell="A28" workbookViewId="0">
      <selection activeCell="J25" sqref="J25"/>
    </sheetView>
  </sheetViews>
  <sheetFormatPr defaultRowHeight="15" x14ac:dyDescent="0.25"/>
  <cols>
    <col min="4" max="4" width="24.7109375" customWidth="1"/>
    <col min="5" max="5" width="23" customWidth="1"/>
  </cols>
  <sheetData>
    <row r="8" spans="1:12" ht="18" x14ac:dyDescent="0.35">
      <c r="A8" s="77" t="s">
        <v>70</v>
      </c>
      <c r="B8" s="78"/>
      <c r="C8" s="79"/>
      <c r="D8" s="80"/>
      <c r="E8" s="80"/>
      <c r="F8" s="81"/>
      <c r="G8" s="82" t="s">
        <v>95</v>
      </c>
      <c r="H8" s="3"/>
      <c r="I8" s="3"/>
      <c r="J8" s="3"/>
      <c r="K8" s="3"/>
      <c r="L8" s="3"/>
    </row>
    <row r="9" spans="1:12" ht="18" x14ac:dyDescent="0.35">
      <c r="A9" s="77" t="s">
        <v>71</v>
      </c>
      <c r="B9" s="78"/>
      <c r="C9" s="79"/>
      <c r="D9" s="80"/>
      <c r="E9" s="80"/>
      <c r="F9" s="81"/>
      <c r="G9" s="82"/>
      <c r="H9" s="3"/>
      <c r="I9" s="3"/>
      <c r="J9" s="3"/>
      <c r="K9" s="3"/>
      <c r="L9" s="3"/>
    </row>
    <row r="10" spans="1:12" ht="18" x14ac:dyDescent="0.35">
      <c r="A10" s="77"/>
      <c r="B10" s="78"/>
      <c r="C10" s="79"/>
      <c r="D10" s="80"/>
      <c r="E10" s="80"/>
      <c r="F10" s="81"/>
      <c r="G10" s="82"/>
      <c r="H10" s="3"/>
      <c r="I10" s="3"/>
      <c r="J10" s="3"/>
      <c r="K10" s="3"/>
      <c r="L10" s="3"/>
    </row>
    <row r="11" spans="1:12" ht="18" x14ac:dyDescent="0.35">
      <c r="A11" s="77" t="s">
        <v>52</v>
      </c>
      <c r="B11" s="78"/>
      <c r="C11" s="79"/>
      <c r="D11" s="80"/>
      <c r="E11" s="80"/>
      <c r="F11" s="81"/>
      <c r="G11" s="82"/>
      <c r="H11" s="3"/>
      <c r="I11" s="3"/>
      <c r="J11" s="3"/>
      <c r="K11" s="3"/>
      <c r="L11" s="3"/>
    </row>
    <row r="12" spans="1:12" ht="18" x14ac:dyDescent="0.35">
      <c r="A12" s="83"/>
      <c r="B12" s="84"/>
      <c r="C12" s="85"/>
      <c r="D12" s="86"/>
      <c r="E12" s="80"/>
      <c r="F12" s="81"/>
      <c r="G12" s="82"/>
      <c r="H12" s="3"/>
      <c r="I12" s="3"/>
      <c r="J12" s="3"/>
      <c r="K12" s="3"/>
      <c r="L12" s="3"/>
    </row>
    <row r="13" spans="1:12" ht="18" x14ac:dyDescent="0.35">
      <c r="A13" s="87"/>
      <c r="B13" s="88"/>
      <c r="C13" s="89"/>
      <c r="D13" s="90"/>
      <c r="E13" s="80"/>
      <c r="F13" s="81"/>
      <c r="G13" s="82"/>
      <c r="H13" s="3"/>
      <c r="I13" s="3"/>
      <c r="J13" s="3"/>
      <c r="K13" s="3"/>
      <c r="L13" s="3"/>
    </row>
    <row r="14" spans="1:12" ht="18" x14ac:dyDescent="0.35">
      <c r="A14" s="87"/>
      <c r="B14" s="88"/>
      <c r="C14" s="89"/>
      <c r="D14" s="90"/>
      <c r="E14" s="80"/>
      <c r="F14" s="81"/>
      <c r="G14" s="82"/>
      <c r="H14" s="3"/>
      <c r="I14" s="3"/>
      <c r="J14" s="3"/>
      <c r="K14" s="3"/>
      <c r="L14" s="3"/>
    </row>
    <row r="15" spans="1:12" ht="18" x14ac:dyDescent="0.35">
      <c r="A15" s="77"/>
      <c r="B15" s="78"/>
      <c r="C15" s="79"/>
      <c r="D15" s="80"/>
      <c r="E15" s="80"/>
      <c r="F15" s="81"/>
      <c r="G15" s="82"/>
      <c r="H15" s="3"/>
      <c r="I15" s="3"/>
      <c r="J15" s="3"/>
      <c r="K15" s="3"/>
      <c r="L15" s="3"/>
    </row>
    <row r="16" spans="1:12" ht="18.75" x14ac:dyDescent="0.3">
      <c r="A16" s="91"/>
      <c r="B16" s="78"/>
      <c r="C16" s="79"/>
      <c r="D16" s="80"/>
      <c r="E16" s="80"/>
      <c r="F16" s="81"/>
      <c r="G16" s="82"/>
      <c r="H16" s="3"/>
      <c r="I16" s="3"/>
      <c r="J16" s="3"/>
      <c r="K16" s="3"/>
      <c r="L16" s="3"/>
    </row>
    <row r="17" spans="1:12" ht="18.75" x14ac:dyDescent="0.3">
      <c r="A17" s="91"/>
      <c r="B17" s="78"/>
      <c r="C17" s="79"/>
      <c r="D17" s="80"/>
      <c r="E17" s="80"/>
      <c r="F17" s="81"/>
      <c r="G17" s="82"/>
      <c r="H17" s="3"/>
      <c r="I17" s="3"/>
      <c r="J17" s="3"/>
      <c r="K17" s="3"/>
      <c r="L17" s="3"/>
    </row>
    <row r="18" spans="1:12" ht="18.75" x14ac:dyDescent="0.3">
      <c r="A18" s="92" t="s">
        <v>72</v>
      </c>
      <c r="B18" s="78"/>
      <c r="C18" s="79"/>
      <c r="D18" s="80"/>
      <c r="E18" s="80"/>
      <c r="F18" s="81"/>
      <c r="G18" s="82"/>
      <c r="H18" s="3"/>
      <c r="I18" s="3"/>
      <c r="J18" s="3"/>
      <c r="K18" s="3"/>
      <c r="L18" s="3"/>
    </row>
    <row r="19" spans="1:12" ht="18" x14ac:dyDescent="0.35">
      <c r="A19" s="77"/>
      <c r="B19" s="78"/>
      <c r="C19" s="79"/>
      <c r="D19" s="80"/>
      <c r="E19" s="80"/>
      <c r="F19" s="81"/>
      <c r="G19" s="82"/>
      <c r="H19" s="3"/>
      <c r="I19" s="3"/>
      <c r="J19" s="3"/>
      <c r="K19" s="3"/>
      <c r="L19" s="3"/>
    </row>
    <row r="20" spans="1:12" ht="18" x14ac:dyDescent="0.35">
      <c r="A20" s="93"/>
      <c r="B20" s="78"/>
      <c r="C20" s="79"/>
      <c r="D20" s="80"/>
      <c r="E20" s="80"/>
      <c r="F20" s="81"/>
      <c r="G20" s="82"/>
      <c r="H20" s="3"/>
      <c r="I20" s="3"/>
      <c r="J20" s="3"/>
      <c r="K20" s="3"/>
      <c r="L20" s="3"/>
    </row>
    <row r="21" spans="1:12" ht="18.75" x14ac:dyDescent="0.3">
      <c r="A21" s="94"/>
      <c r="B21" s="95" t="s">
        <v>80</v>
      </c>
      <c r="C21" s="96"/>
      <c r="D21" s="97"/>
      <c r="E21" s="97"/>
      <c r="F21" s="98"/>
      <c r="G21" s="99"/>
      <c r="H21" s="3"/>
      <c r="I21" s="3"/>
      <c r="J21" s="3"/>
      <c r="K21" s="3"/>
      <c r="L21" s="3"/>
    </row>
    <row r="22" spans="1:12" ht="18" x14ac:dyDescent="0.35">
      <c r="A22" s="77"/>
      <c r="B22" s="78"/>
      <c r="C22" s="79"/>
      <c r="D22" s="80"/>
      <c r="E22" s="80"/>
      <c r="F22" s="81"/>
      <c r="G22" s="82"/>
      <c r="H22" s="3"/>
      <c r="I22" s="3"/>
      <c r="J22" s="3"/>
      <c r="K22" s="3"/>
      <c r="L22" s="3"/>
    </row>
    <row r="23" spans="1:12" ht="17.25" thickBo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6.5" customHeight="1" thickBot="1" x14ac:dyDescent="0.35">
      <c r="A24" s="126" t="s">
        <v>83</v>
      </c>
      <c r="B24" s="139" t="s">
        <v>84</v>
      </c>
      <c r="C24" s="140"/>
      <c r="D24" s="141"/>
      <c r="E24" s="127" t="s">
        <v>73</v>
      </c>
      <c r="F24" s="3"/>
      <c r="G24" s="3"/>
      <c r="H24" s="3"/>
      <c r="I24" s="3"/>
      <c r="J24" s="3"/>
      <c r="K24" s="3"/>
      <c r="L24" s="3"/>
    </row>
    <row r="25" spans="1:12" ht="32.25" customHeight="1" x14ac:dyDescent="0.3">
      <c r="A25" s="103" t="s">
        <v>85</v>
      </c>
      <c r="B25" s="142" t="s">
        <v>81</v>
      </c>
      <c r="C25" s="143"/>
      <c r="D25" s="144"/>
      <c r="E25" s="106" t="e">
        <f>'SKLOP 1'!J42</f>
        <v>#VALUE!</v>
      </c>
    </row>
    <row r="26" spans="1:12" ht="34.5" customHeight="1" x14ac:dyDescent="0.3">
      <c r="A26" s="104" t="s">
        <v>86</v>
      </c>
      <c r="B26" s="130" t="s">
        <v>82</v>
      </c>
      <c r="C26" s="131"/>
      <c r="D26" s="132"/>
      <c r="E26" s="107" t="e">
        <f>'SKLOP 2'!J36</f>
        <v>#VALUE!</v>
      </c>
    </row>
    <row r="27" spans="1:12" ht="33.75" customHeight="1" x14ac:dyDescent="0.3">
      <c r="A27" s="104" t="s">
        <v>87</v>
      </c>
      <c r="B27" s="130" t="s">
        <v>92</v>
      </c>
      <c r="C27" s="131"/>
      <c r="D27" s="132"/>
      <c r="E27" s="107" t="e">
        <f>'SKLOP 3'!J33</f>
        <v>#VALUE!</v>
      </c>
    </row>
    <row r="28" spans="1:12" ht="16.5" x14ac:dyDescent="0.3">
      <c r="A28" s="104" t="s">
        <v>88</v>
      </c>
      <c r="B28" s="130" t="s">
        <v>93</v>
      </c>
      <c r="C28" s="145"/>
      <c r="D28" s="146"/>
      <c r="E28" s="107">
        <f>'SKLOP 4'!I22</f>
        <v>0</v>
      </c>
    </row>
    <row r="29" spans="1:12" ht="49.5" customHeight="1" x14ac:dyDescent="0.3">
      <c r="A29" s="104" t="s">
        <v>89</v>
      </c>
      <c r="B29" s="130" t="s">
        <v>94</v>
      </c>
      <c r="C29" s="131"/>
      <c r="D29" s="132"/>
      <c r="E29" s="107">
        <f>'SKLOP 5'!J22</f>
        <v>0</v>
      </c>
    </row>
    <row r="30" spans="1:12" ht="51" customHeight="1" x14ac:dyDescent="0.3">
      <c r="A30" s="104" t="s">
        <v>90</v>
      </c>
      <c r="B30" s="130" t="s">
        <v>96</v>
      </c>
      <c r="C30" s="131"/>
      <c r="D30" s="132"/>
      <c r="E30" s="107">
        <f>'SKLOP 6'!J22</f>
        <v>0</v>
      </c>
    </row>
    <row r="31" spans="1:12" ht="51.75" customHeight="1" thickBot="1" x14ac:dyDescent="0.35">
      <c r="A31" s="105" t="s">
        <v>91</v>
      </c>
      <c r="B31" s="133" t="s">
        <v>97</v>
      </c>
      <c r="C31" s="134"/>
      <c r="D31" s="135"/>
      <c r="E31" s="108">
        <f>'SKLOP 7'!J27</f>
        <v>0</v>
      </c>
    </row>
    <row r="32" spans="1:12" ht="17.25" thickBot="1" x14ac:dyDescent="0.35">
      <c r="A32" s="128"/>
      <c r="B32" s="136" t="s">
        <v>74</v>
      </c>
      <c r="C32" s="137"/>
      <c r="D32" s="138"/>
      <c r="E32" s="129" t="e">
        <f>SUM(E25:E31)</f>
        <v>#VALUE!</v>
      </c>
    </row>
    <row r="33" spans="1:7" ht="16.5" x14ac:dyDescent="0.3">
      <c r="A33" s="3"/>
      <c r="B33" s="3"/>
      <c r="C33" s="3"/>
      <c r="D33" s="3"/>
      <c r="E33" s="3"/>
    </row>
    <row r="34" spans="1:7" ht="16.5" x14ac:dyDescent="0.3">
      <c r="A34" s="3"/>
      <c r="B34" s="3"/>
      <c r="C34" s="3"/>
      <c r="D34" s="3"/>
      <c r="E34" s="3"/>
    </row>
    <row r="35" spans="1:7" ht="16.5" x14ac:dyDescent="0.3">
      <c r="A35" s="3" t="s">
        <v>75</v>
      </c>
      <c r="B35" s="3"/>
      <c r="C35" s="3"/>
      <c r="D35" s="3"/>
      <c r="E35" s="3"/>
      <c r="F35" s="3"/>
      <c r="G35" s="3"/>
    </row>
    <row r="36" spans="1:7" ht="16.5" x14ac:dyDescent="0.3">
      <c r="A36" s="3"/>
      <c r="B36" s="3"/>
      <c r="C36" s="3"/>
      <c r="D36" s="3"/>
      <c r="E36" s="3"/>
      <c r="F36" s="3"/>
      <c r="G36" s="3"/>
    </row>
    <row r="37" spans="1:7" ht="16.5" x14ac:dyDescent="0.3">
      <c r="A37" s="3"/>
      <c r="B37" s="3"/>
      <c r="C37" s="3"/>
      <c r="D37" s="3"/>
      <c r="E37" s="3"/>
      <c r="F37" s="3"/>
      <c r="G37" s="3"/>
    </row>
    <row r="38" spans="1:7" ht="16.5" x14ac:dyDescent="0.3">
      <c r="A38" s="3"/>
      <c r="B38" s="3"/>
      <c r="C38" s="3"/>
      <c r="D38" s="3"/>
      <c r="E38" s="3"/>
      <c r="F38" s="3"/>
      <c r="G38" s="3"/>
    </row>
    <row r="39" spans="1:7" ht="16.5" x14ac:dyDescent="0.3">
      <c r="A39" s="78" t="s">
        <v>76</v>
      </c>
      <c r="B39" s="78"/>
      <c r="C39" s="78"/>
      <c r="D39" s="78"/>
      <c r="E39" s="78" t="s">
        <v>77</v>
      </c>
      <c r="F39" s="100"/>
      <c r="G39" s="3"/>
    </row>
    <row r="40" spans="1:7" ht="16.5" x14ac:dyDescent="0.3">
      <c r="A40" s="101" t="s">
        <v>78</v>
      </c>
      <c r="B40" s="101"/>
      <c r="C40" s="78"/>
      <c r="D40" s="78"/>
      <c r="E40" s="102" t="s">
        <v>79</v>
      </c>
      <c r="F40" s="100"/>
      <c r="G40" s="3"/>
    </row>
    <row r="41" spans="1:7" ht="16.5" x14ac:dyDescent="0.3">
      <c r="A41" s="3"/>
      <c r="B41" s="3"/>
      <c r="C41" s="3"/>
      <c r="D41" s="3"/>
      <c r="E41" s="3"/>
      <c r="F41" s="3"/>
      <c r="G41" s="3"/>
    </row>
    <row r="42" spans="1:7" ht="16.5" x14ac:dyDescent="0.3">
      <c r="A42" s="3"/>
      <c r="B42" s="3"/>
      <c r="C42" s="3"/>
      <c r="D42" s="3"/>
      <c r="E42" s="3"/>
      <c r="F42" s="3"/>
      <c r="G42" s="3"/>
    </row>
  </sheetData>
  <mergeCells count="9">
    <mergeCell ref="B30:D30"/>
    <mergeCell ref="B31:D31"/>
    <mergeCell ref="B32:D32"/>
    <mergeCell ref="B24:D24"/>
    <mergeCell ref="B25:D25"/>
    <mergeCell ref="B26:D26"/>
    <mergeCell ref="B27:D27"/>
    <mergeCell ref="B28:D28"/>
    <mergeCell ref="B29:D2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3" workbookViewId="0">
      <selection activeCell="O31" sqref="O31"/>
    </sheetView>
  </sheetViews>
  <sheetFormatPr defaultRowHeight="15" x14ac:dyDescent="0.25"/>
  <cols>
    <col min="1" max="1" width="7.7109375" customWidth="1"/>
    <col min="3" max="3" width="11.140625" customWidth="1"/>
    <col min="5" max="5" width="13.5703125" customWidth="1"/>
    <col min="6" max="6" width="3.5703125" customWidth="1"/>
    <col min="8" max="8" width="11.5703125" customWidth="1"/>
    <col min="9" max="9" width="14.28515625" customWidth="1"/>
    <col min="10" max="10" width="18.5703125" customWidth="1"/>
  </cols>
  <sheetData>
    <row r="1" spans="1:10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54" customFormat="1" ht="18.75" x14ac:dyDescent="0.3">
      <c r="A5" s="21" t="s">
        <v>50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 x14ac:dyDescent="0.3">
      <c r="A6" s="20" t="s">
        <v>51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0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2" customFormat="1" ht="18.75" x14ac:dyDescent="0.3">
      <c r="A15" s="21" t="s">
        <v>55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30.75" thickBot="1" x14ac:dyDescent="0.3">
      <c r="A18" s="186" t="s">
        <v>0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</row>
    <row r="19" spans="1:10" ht="17.25" thickBot="1" x14ac:dyDescent="0.35">
      <c r="A19" s="183" t="s">
        <v>22</v>
      </c>
      <c r="B19" s="184"/>
      <c r="C19" s="184"/>
      <c r="D19" s="184"/>
      <c r="E19" s="184"/>
      <c r="F19" s="185"/>
      <c r="G19" s="7" t="s">
        <v>17</v>
      </c>
      <c r="H19" s="109">
        <v>12000</v>
      </c>
      <c r="I19" s="24"/>
      <c r="J19" s="39">
        <f>H19*I19</f>
        <v>0</v>
      </c>
    </row>
    <row r="20" spans="1:10" ht="15.75" x14ac:dyDescent="0.3">
      <c r="A20" s="191" t="s">
        <v>1</v>
      </c>
      <c r="B20" s="171"/>
      <c r="C20" s="172"/>
      <c r="D20" s="170" t="s">
        <v>33</v>
      </c>
      <c r="E20" s="171"/>
      <c r="F20" s="172"/>
      <c r="G20" s="8" t="s">
        <v>17</v>
      </c>
      <c r="H20" s="9">
        <v>2000</v>
      </c>
      <c r="I20" s="25"/>
      <c r="J20" s="32">
        <f>H20*I20</f>
        <v>0</v>
      </c>
    </row>
    <row r="21" spans="1:10" ht="15.75" x14ac:dyDescent="0.3">
      <c r="A21" s="189" t="s">
        <v>1</v>
      </c>
      <c r="B21" s="165"/>
      <c r="C21" s="166"/>
      <c r="D21" s="164" t="s">
        <v>15</v>
      </c>
      <c r="E21" s="165"/>
      <c r="F21" s="166"/>
      <c r="G21" s="10" t="s">
        <v>17</v>
      </c>
      <c r="H21" s="11">
        <v>1000</v>
      </c>
      <c r="I21" s="26"/>
      <c r="J21" s="33">
        <f>H21*I21</f>
        <v>0</v>
      </c>
    </row>
    <row r="22" spans="1:10" ht="15.75" x14ac:dyDescent="0.3">
      <c r="A22" s="189" t="s">
        <v>1</v>
      </c>
      <c r="B22" s="165"/>
      <c r="C22" s="166"/>
      <c r="D22" s="164" t="s">
        <v>4</v>
      </c>
      <c r="E22" s="165"/>
      <c r="F22" s="166"/>
      <c r="G22" s="10" t="s">
        <v>17</v>
      </c>
      <c r="H22" s="12">
        <v>500</v>
      </c>
      <c r="I22" s="27"/>
      <c r="J22" s="33">
        <f t="shared" ref="J22:J25" si="0">H22*I22</f>
        <v>0</v>
      </c>
    </row>
    <row r="23" spans="1:10" ht="15.75" x14ac:dyDescent="0.3">
      <c r="A23" s="189" t="s">
        <v>1</v>
      </c>
      <c r="B23" s="165"/>
      <c r="C23" s="166"/>
      <c r="D23" s="164" t="s">
        <v>5</v>
      </c>
      <c r="E23" s="165"/>
      <c r="F23" s="166"/>
      <c r="G23" s="10" t="s">
        <v>17</v>
      </c>
      <c r="H23" s="11">
        <v>200</v>
      </c>
      <c r="I23" s="27"/>
      <c r="J23" s="33">
        <f t="shared" si="0"/>
        <v>0</v>
      </c>
    </row>
    <row r="24" spans="1:10" ht="15.75" x14ac:dyDescent="0.3">
      <c r="A24" s="189" t="s">
        <v>1</v>
      </c>
      <c r="B24" s="165"/>
      <c r="C24" s="166"/>
      <c r="D24" s="164" t="s">
        <v>6</v>
      </c>
      <c r="E24" s="165"/>
      <c r="F24" s="166"/>
      <c r="G24" s="10" t="s">
        <v>17</v>
      </c>
      <c r="H24" s="11">
        <v>100</v>
      </c>
      <c r="I24" s="27"/>
      <c r="J24" s="33">
        <f t="shared" si="0"/>
        <v>0</v>
      </c>
    </row>
    <row r="25" spans="1:10" ht="16.5" thickBot="1" x14ac:dyDescent="0.35">
      <c r="A25" s="179" t="s">
        <v>1</v>
      </c>
      <c r="B25" s="168"/>
      <c r="C25" s="169"/>
      <c r="D25" s="167" t="s">
        <v>7</v>
      </c>
      <c r="E25" s="168"/>
      <c r="F25" s="169"/>
      <c r="G25" s="10" t="s">
        <v>17</v>
      </c>
      <c r="H25" s="11">
        <v>50</v>
      </c>
      <c r="I25" s="28"/>
      <c r="J25" s="33">
        <f t="shared" si="0"/>
        <v>0</v>
      </c>
    </row>
    <row r="26" spans="1:10" ht="15.75" x14ac:dyDescent="0.3">
      <c r="A26" s="191" t="s">
        <v>8</v>
      </c>
      <c r="B26" s="171"/>
      <c r="C26" s="172"/>
      <c r="D26" s="170" t="s">
        <v>2</v>
      </c>
      <c r="E26" s="171"/>
      <c r="F26" s="172"/>
      <c r="G26" s="8" t="s">
        <v>17</v>
      </c>
      <c r="H26" s="9">
        <v>2500</v>
      </c>
      <c r="I26" s="25"/>
      <c r="J26" s="32">
        <f>H26*I26</f>
        <v>0</v>
      </c>
    </row>
    <row r="27" spans="1:10" ht="15.75" x14ac:dyDescent="0.3">
      <c r="A27" s="189" t="s">
        <v>8</v>
      </c>
      <c r="B27" s="165"/>
      <c r="C27" s="166"/>
      <c r="D27" s="164" t="s">
        <v>3</v>
      </c>
      <c r="E27" s="165"/>
      <c r="F27" s="166"/>
      <c r="G27" s="13" t="s">
        <v>17</v>
      </c>
      <c r="H27" s="12">
        <v>150</v>
      </c>
      <c r="I27" s="27"/>
      <c r="J27" s="34">
        <f>H27*I27</f>
        <v>0</v>
      </c>
    </row>
    <row r="28" spans="1:10" ht="15.75" x14ac:dyDescent="0.3">
      <c r="A28" s="189" t="s">
        <v>8</v>
      </c>
      <c r="B28" s="165"/>
      <c r="C28" s="166"/>
      <c r="D28" s="164" t="s">
        <v>4</v>
      </c>
      <c r="E28" s="165"/>
      <c r="F28" s="166"/>
      <c r="G28" s="13" t="s">
        <v>17</v>
      </c>
      <c r="H28" s="12">
        <v>40</v>
      </c>
      <c r="I28" s="27"/>
      <c r="J28" s="34">
        <f t="shared" ref="J28:J31" si="1">H28*I28</f>
        <v>0</v>
      </c>
    </row>
    <row r="29" spans="1:10" ht="15.75" x14ac:dyDescent="0.3">
      <c r="A29" s="189" t="s">
        <v>8</v>
      </c>
      <c r="B29" s="165"/>
      <c r="C29" s="166"/>
      <c r="D29" s="164" t="s">
        <v>5</v>
      </c>
      <c r="E29" s="165"/>
      <c r="F29" s="166"/>
      <c r="G29" s="13" t="s">
        <v>17</v>
      </c>
      <c r="H29" s="12">
        <v>40</v>
      </c>
      <c r="I29" s="27"/>
      <c r="J29" s="34">
        <f t="shared" si="1"/>
        <v>0</v>
      </c>
    </row>
    <row r="30" spans="1:10" ht="15.75" x14ac:dyDescent="0.3">
      <c r="A30" s="189" t="s">
        <v>8</v>
      </c>
      <c r="B30" s="165"/>
      <c r="C30" s="166"/>
      <c r="D30" s="164" t="s">
        <v>6</v>
      </c>
      <c r="E30" s="165"/>
      <c r="F30" s="166"/>
      <c r="G30" s="13" t="s">
        <v>17</v>
      </c>
      <c r="H30" s="12">
        <v>10</v>
      </c>
      <c r="I30" s="27"/>
      <c r="J30" s="34">
        <f t="shared" si="1"/>
        <v>0</v>
      </c>
    </row>
    <row r="31" spans="1:10" ht="16.5" thickBot="1" x14ac:dyDescent="0.35">
      <c r="A31" s="179" t="s">
        <v>8</v>
      </c>
      <c r="B31" s="168"/>
      <c r="C31" s="169"/>
      <c r="D31" s="167" t="s">
        <v>7</v>
      </c>
      <c r="E31" s="168"/>
      <c r="F31" s="169"/>
      <c r="G31" s="14" t="s">
        <v>17</v>
      </c>
      <c r="H31" s="11">
        <v>10</v>
      </c>
      <c r="I31" s="28"/>
      <c r="J31" s="34">
        <f t="shared" si="1"/>
        <v>0</v>
      </c>
    </row>
    <row r="32" spans="1:10" ht="15.75" x14ac:dyDescent="0.3">
      <c r="A32" s="180" t="s">
        <v>10</v>
      </c>
      <c r="B32" s="181"/>
      <c r="C32" s="182"/>
      <c r="D32" s="170" t="s">
        <v>2</v>
      </c>
      <c r="E32" s="171"/>
      <c r="F32" s="172"/>
      <c r="G32" s="10" t="s">
        <v>17</v>
      </c>
      <c r="H32" s="9">
        <v>1000</v>
      </c>
      <c r="I32" s="25"/>
      <c r="J32" s="32">
        <f>H32*I32</f>
        <v>0</v>
      </c>
    </row>
    <row r="33" spans="1:10" ht="15.75" x14ac:dyDescent="0.3">
      <c r="A33" s="158" t="s">
        <v>10</v>
      </c>
      <c r="B33" s="159"/>
      <c r="C33" s="160"/>
      <c r="D33" s="173" t="s">
        <v>3</v>
      </c>
      <c r="E33" s="174"/>
      <c r="F33" s="175"/>
      <c r="G33" s="13" t="s">
        <v>17</v>
      </c>
      <c r="H33" s="12">
        <v>600</v>
      </c>
      <c r="I33" s="27"/>
      <c r="J33" s="34">
        <f>H33*I33</f>
        <v>0</v>
      </c>
    </row>
    <row r="34" spans="1:10" ht="15.75" x14ac:dyDescent="0.3">
      <c r="A34" s="158" t="s">
        <v>10</v>
      </c>
      <c r="B34" s="159"/>
      <c r="C34" s="160"/>
      <c r="D34" s="164" t="s">
        <v>4</v>
      </c>
      <c r="E34" s="165"/>
      <c r="F34" s="166"/>
      <c r="G34" s="13" t="s">
        <v>17</v>
      </c>
      <c r="H34" s="12">
        <v>80</v>
      </c>
      <c r="I34" s="27"/>
      <c r="J34" s="34">
        <f t="shared" ref="J34:J39" si="2">H34*I34</f>
        <v>0</v>
      </c>
    </row>
    <row r="35" spans="1:10" ht="15.75" x14ac:dyDescent="0.3">
      <c r="A35" s="158" t="s">
        <v>10</v>
      </c>
      <c r="B35" s="159"/>
      <c r="C35" s="160"/>
      <c r="D35" s="164" t="s">
        <v>5</v>
      </c>
      <c r="E35" s="165"/>
      <c r="F35" s="166"/>
      <c r="G35" s="13" t="s">
        <v>17</v>
      </c>
      <c r="H35" s="12">
        <v>10</v>
      </c>
      <c r="I35" s="27"/>
      <c r="J35" s="34">
        <f t="shared" si="2"/>
        <v>0</v>
      </c>
    </row>
    <row r="36" spans="1:10" ht="15.75" x14ac:dyDescent="0.3">
      <c r="A36" s="158" t="s">
        <v>10</v>
      </c>
      <c r="B36" s="159"/>
      <c r="C36" s="160"/>
      <c r="D36" s="164" t="s">
        <v>6</v>
      </c>
      <c r="E36" s="165"/>
      <c r="F36" s="166"/>
      <c r="G36" s="13" t="s">
        <v>17</v>
      </c>
      <c r="H36" s="12">
        <v>15</v>
      </c>
      <c r="I36" s="27"/>
      <c r="J36" s="34">
        <f t="shared" si="2"/>
        <v>0</v>
      </c>
    </row>
    <row r="37" spans="1:10" ht="16.5" thickBot="1" x14ac:dyDescent="0.35">
      <c r="A37" s="161" t="s">
        <v>10</v>
      </c>
      <c r="B37" s="162"/>
      <c r="C37" s="163"/>
      <c r="D37" s="167" t="s">
        <v>7</v>
      </c>
      <c r="E37" s="168"/>
      <c r="F37" s="169"/>
      <c r="G37" s="14" t="s">
        <v>17</v>
      </c>
      <c r="H37" s="15">
        <v>15</v>
      </c>
      <c r="I37" s="29"/>
      <c r="J37" s="35">
        <f t="shared" si="2"/>
        <v>0</v>
      </c>
    </row>
    <row r="38" spans="1:10" ht="64.5" customHeight="1" thickBot="1" x14ac:dyDescent="0.35">
      <c r="A38" s="150" t="s">
        <v>111</v>
      </c>
      <c r="B38" s="151"/>
      <c r="C38" s="152"/>
      <c r="D38" s="147" t="s">
        <v>2</v>
      </c>
      <c r="E38" s="148"/>
      <c r="F38" s="149"/>
      <c r="G38" s="123" t="s">
        <v>17</v>
      </c>
      <c r="H38" s="125">
        <v>6</v>
      </c>
      <c r="I38" s="124"/>
      <c r="J38" s="114">
        <f t="shared" si="2"/>
        <v>0</v>
      </c>
    </row>
    <row r="39" spans="1:10" ht="17.25" thickBot="1" x14ac:dyDescent="0.35">
      <c r="A39" s="190" t="s">
        <v>19</v>
      </c>
      <c r="B39" s="184"/>
      <c r="C39" s="184"/>
      <c r="D39" s="147" t="s">
        <v>33</v>
      </c>
      <c r="E39" s="148"/>
      <c r="F39" s="149"/>
      <c r="G39" s="16" t="s">
        <v>17</v>
      </c>
      <c r="H39" s="17">
        <v>1000</v>
      </c>
      <c r="I39" s="30"/>
      <c r="J39" s="35">
        <f t="shared" si="2"/>
        <v>0</v>
      </c>
    </row>
    <row r="40" spans="1:10" ht="16.5" thickBot="1" x14ac:dyDescent="0.35">
      <c r="A40" s="155" t="s">
        <v>11</v>
      </c>
      <c r="B40" s="156"/>
      <c r="C40" s="156"/>
      <c r="D40" s="157"/>
      <c r="E40" s="157"/>
      <c r="F40" s="157"/>
      <c r="G40" s="156"/>
      <c r="H40" s="156"/>
      <c r="I40" s="156"/>
      <c r="J40" s="36"/>
    </row>
    <row r="41" spans="1:10" ht="16.5" thickBot="1" x14ac:dyDescent="0.35">
      <c r="A41" s="176" t="s">
        <v>12</v>
      </c>
      <c r="B41" s="177"/>
      <c r="C41" s="177"/>
      <c r="D41" s="177"/>
      <c r="E41" s="177"/>
      <c r="F41" s="178"/>
      <c r="G41" s="18" t="s">
        <v>17</v>
      </c>
      <c r="H41" s="15">
        <v>1500</v>
      </c>
      <c r="I41" s="31"/>
      <c r="J41" s="37">
        <f>H41*I41</f>
        <v>0</v>
      </c>
    </row>
    <row r="42" spans="1:10" ht="16.5" thickBot="1" x14ac:dyDescent="0.35">
      <c r="A42" s="153"/>
      <c r="B42" s="154"/>
      <c r="C42" s="154"/>
      <c r="D42" s="154"/>
      <c r="E42" s="154"/>
      <c r="F42" s="154"/>
      <c r="G42" s="154"/>
      <c r="H42" s="154"/>
      <c r="I42" s="23" t="s">
        <v>16</v>
      </c>
      <c r="J42" s="38" t="e">
        <f>J19:J39+J41</f>
        <v>#VALUE!</v>
      </c>
    </row>
    <row r="43" spans="1:10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6.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</sheetData>
  <mergeCells count="46">
    <mergeCell ref="A30:C30"/>
    <mergeCell ref="A35:C35"/>
    <mergeCell ref="A9:B9"/>
    <mergeCell ref="A22:C22"/>
    <mergeCell ref="A23:C23"/>
    <mergeCell ref="A20:C20"/>
    <mergeCell ref="D28:F28"/>
    <mergeCell ref="D25:F25"/>
    <mergeCell ref="A24:C24"/>
    <mergeCell ref="A25:C25"/>
    <mergeCell ref="D20:F20"/>
    <mergeCell ref="D22:F22"/>
    <mergeCell ref="D23:F23"/>
    <mergeCell ref="D24:F24"/>
    <mergeCell ref="A26:C26"/>
    <mergeCell ref="A27:C27"/>
    <mergeCell ref="A28:C28"/>
    <mergeCell ref="D26:F26"/>
    <mergeCell ref="A19:F19"/>
    <mergeCell ref="D27:F27"/>
    <mergeCell ref="A18:F18"/>
    <mergeCell ref="A21:C21"/>
    <mergeCell ref="D21:F21"/>
    <mergeCell ref="A36:C36"/>
    <mergeCell ref="A37:C37"/>
    <mergeCell ref="D29:F29"/>
    <mergeCell ref="D30:F30"/>
    <mergeCell ref="D31:F31"/>
    <mergeCell ref="D32:F32"/>
    <mergeCell ref="D33:F33"/>
    <mergeCell ref="D34:F34"/>
    <mergeCell ref="A34:C34"/>
    <mergeCell ref="A31:C31"/>
    <mergeCell ref="A32:C32"/>
    <mergeCell ref="D35:F35"/>
    <mergeCell ref="D36:F36"/>
    <mergeCell ref="D37:F37"/>
    <mergeCell ref="A33:C33"/>
    <mergeCell ref="A29:C29"/>
    <mergeCell ref="D39:F39"/>
    <mergeCell ref="A38:C38"/>
    <mergeCell ref="D38:F38"/>
    <mergeCell ref="A42:H42"/>
    <mergeCell ref="A40:I40"/>
    <mergeCell ref="A41:F41"/>
    <mergeCell ref="A39:C3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8" workbookViewId="0">
      <selection activeCell="J36" sqref="J36"/>
    </sheetView>
  </sheetViews>
  <sheetFormatPr defaultRowHeight="15" x14ac:dyDescent="0.25"/>
  <cols>
    <col min="9" max="9" width="13.42578125" customWidth="1"/>
    <col min="10" max="10" width="14" customWidth="1"/>
  </cols>
  <sheetData>
    <row r="1" spans="1:12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4" customFormat="1" ht="18.75" x14ac:dyDescent="0.3">
      <c r="A5" s="21" t="s">
        <v>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6.5" x14ac:dyDescent="0.3">
      <c r="A6" s="20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6.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8.75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.75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7.2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45.75" thickBot="1" x14ac:dyDescent="0.35">
      <c r="A18" s="186" t="s">
        <v>0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  <c r="K18" s="3"/>
      <c r="L18" s="3"/>
    </row>
    <row r="19" spans="1:12" ht="17.25" thickBot="1" x14ac:dyDescent="0.35">
      <c r="A19" s="191" t="s">
        <v>22</v>
      </c>
      <c r="B19" s="171"/>
      <c r="C19" s="171"/>
      <c r="D19" s="171"/>
      <c r="E19" s="171"/>
      <c r="F19" s="172"/>
      <c r="G19" s="8" t="s">
        <v>17</v>
      </c>
      <c r="H19" s="9">
        <v>20</v>
      </c>
      <c r="I19" s="40"/>
      <c r="J19" s="41">
        <f>H19*I19</f>
        <v>0</v>
      </c>
      <c r="K19" s="3"/>
      <c r="L19" s="3"/>
    </row>
    <row r="20" spans="1:12" ht="16.5" x14ac:dyDescent="0.3">
      <c r="A20" s="191" t="s">
        <v>1</v>
      </c>
      <c r="B20" s="171"/>
      <c r="C20" s="172"/>
      <c r="D20" s="170" t="s">
        <v>2</v>
      </c>
      <c r="E20" s="171"/>
      <c r="F20" s="172"/>
      <c r="G20" s="8" t="s">
        <v>17</v>
      </c>
      <c r="H20" s="9">
        <v>20</v>
      </c>
      <c r="I20" s="40"/>
      <c r="J20" s="41">
        <f>H20*I20</f>
        <v>0</v>
      </c>
      <c r="K20" s="3"/>
      <c r="L20" s="3"/>
    </row>
    <row r="21" spans="1:12" ht="16.5" x14ac:dyDescent="0.3">
      <c r="A21" s="189" t="s">
        <v>1</v>
      </c>
      <c r="B21" s="165"/>
      <c r="C21" s="166"/>
      <c r="D21" s="164" t="s">
        <v>3</v>
      </c>
      <c r="E21" s="165"/>
      <c r="F21" s="166"/>
      <c r="G21" s="10" t="s">
        <v>17</v>
      </c>
      <c r="H21" s="11">
        <v>2</v>
      </c>
      <c r="I21" s="42"/>
      <c r="J21" s="43">
        <f>H21*I21</f>
        <v>0</v>
      </c>
      <c r="K21" s="3"/>
      <c r="L21" s="3"/>
    </row>
    <row r="22" spans="1:12" ht="16.5" x14ac:dyDescent="0.3">
      <c r="A22" s="189" t="s">
        <v>1</v>
      </c>
      <c r="B22" s="165"/>
      <c r="C22" s="166"/>
      <c r="D22" s="164" t="s">
        <v>4</v>
      </c>
      <c r="E22" s="165"/>
      <c r="F22" s="166"/>
      <c r="G22" s="10" t="s">
        <v>17</v>
      </c>
      <c r="H22" s="12">
        <v>2</v>
      </c>
      <c r="I22" s="44"/>
      <c r="J22" s="43">
        <f t="shared" ref="J22:J25" si="0">H22*I22</f>
        <v>0</v>
      </c>
      <c r="K22" s="3"/>
      <c r="L22" s="3"/>
    </row>
    <row r="23" spans="1:12" ht="16.5" x14ac:dyDescent="0.3">
      <c r="A23" s="189" t="s">
        <v>1</v>
      </c>
      <c r="B23" s="165"/>
      <c r="C23" s="166"/>
      <c r="D23" s="164" t="s">
        <v>5</v>
      </c>
      <c r="E23" s="165"/>
      <c r="F23" s="166"/>
      <c r="G23" s="10" t="s">
        <v>17</v>
      </c>
      <c r="H23" s="11">
        <v>2</v>
      </c>
      <c r="I23" s="44"/>
      <c r="J23" s="43">
        <f t="shared" si="0"/>
        <v>0</v>
      </c>
      <c r="K23" s="3"/>
      <c r="L23" s="3"/>
    </row>
    <row r="24" spans="1:12" ht="16.5" x14ac:dyDescent="0.3">
      <c r="A24" s="189" t="s">
        <v>1</v>
      </c>
      <c r="B24" s="165"/>
      <c r="C24" s="166"/>
      <c r="D24" s="164" t="s">
        <v>6</v>
      </c>
      <c r="E24" s="165"/>
      <c r="F24" s="166"/>
      <c r="G24" s="10" t="s">
        <v>17</v>
      </c>
      <c r="H24" s="11">
        <v>2</v>
      </c>
      <c r="I24" s="44"/>
      <c r="J24" s="43">
        <f t="shared" si="0"/>
        <v>0</v>
      </c>
      <c r="K24" s="3"/>
      <c r="L24" s="3"/>
    </row>
    <row r="25" spans="1:12" ht="17.25" thickBot="1" x14ac:dyDescent="0.35">
      <c r="A25" s="179" t="s">
        <v>1</v>
      </c>
      <c r="B25" s="168"/>
      <c r="C25" s="169"/>
      <c r="D25" s="167" t="s">
        <v>7</v>
      </c>
      <c r="E25" s="168"/>
      <c r="F25" s="169"/>
      <c r="G25" s="10" t="s">
        <v>17</v>
      </c>
      <c r="H25" s="11">
        <v>2</v>
      </c>
      <c r="I25" s="45"/>
      <c r="J25" s="43">
        <f t="shared" si="0"/>
        <v>0</v>
      </c>
      <c r="K25" s="3"/>
      <c r="L25" s="3"/>
    </row>
    <row r="26" spans="1:12" ht="16.5" x14ac:dyDescent="0.3">
      <c r="A26" s="191" t="s">
        <v>8</v>
      </c>
      <c r="B26" s="171"/>
      <c r="C26" s="172"/>
      <c r="D26" s="170" t="s">
        <v>2</v>
      </c>
      <c r="E26" s="171"/>
      <c r="F26" s="172"/>
      <c r="G26" s="8" t="s">
        <v>17</v>
      </c>
      <c r="H26" s="9">
        <v>10</v>
      </c>
      <c r="I26" s="40"/>
      <c r="J26" s="41">
        <f>H26*I26</f>
        <v>0</v>
      </c>
      <c r="K26" s="3"/>
      <c r="L26" s="3"/>
    </row>
    <row r="27" spans="1:12" ht="16.5" x14ac:dyDescent="0.3">
      <c r="A27" s="189" t="s">
        <v>8</v>
      </c>
      <c r="B27" s="165"/>
      <c r="C27" s="166"/>
      <c r="D27" s="164" t="s">
        <v>3</v>
      </c>
      <c r="E27" s="165"/>
      <c r="F27" s="166"/>
      <c r="G27" s="13" t="s">
        <v>17</v>
      </c>
      <c r="H27" s="12">
        <v>2</v>
      </c>
      <c r="I27" s="44"/>
      <c r="J27" s="46">
        <f>H27*I27</f>
        <v>0</v>
      </c>
      <c r="K27" s="3"/>
      <c r="L27" s="3"/>
    </row>
    <row r="28" spans="1:12" ht="16.5" x14ac:dyDescent="0.3">
      <c r="A28" s="189" t="s">
        <v>8</v>
      </c>
      <c r="B28" s="165"/>
      <c r="C28" s="166"/>
      <c r="D28" s="164" t="s">
        <v>4</v>
      </c>
      <c r="E28" s="165"/>
      <c r="F28" s="166"/>
      <c r="G28" s="13" t="s">
        <v>17</v>
      </c>
      <c r="H28" s="12">
        <v>2</v>
      </c>
      <c r="I28" s="44"/>
      <c r="J28" s="46">
        <f t="shared" ref="J28:J33" si="1">H28*I28</f>
        <v>0</v>
      </c>
      <c r="K28" s="3"/>
      <c r="L28" s="3"/>
    </row>
    <row r="29" spans="1:12" ht="16.5" x14ac:dyDescent="0.3">
      <c r="A29" s="189" t="s">
        <v>8</v>
      </c>
      <c r="B29" s="165"/>
      <c r="C29" s="166"/>
      <c r="D29" s="164" t="s">
        <v>5</v>
      </c>
      <c r="E29" s="165"/>
      <c r="F29" s="166"/>
      <c r="G29" s="13" t="s">
        <v>17</v>
      </c>
      <c r="H29" s="12">
        <v>2</v>
      </c>
      <c r="I29" s="44"/>
      <c r="J29" s="46">
        <f t="shared" si="1"/>
        <v>0</v>
      </c>
      <c r="K29" s="3"/>
      <c r="L29" s="3"/>
    </row>
    <row r="30" spans="1:12" ht="16.5" x14ac:dyDescent="0.3">
      <c r="A30" s="189" t="s">
        <v>8</v>
      </c>
      <c r="B30" s="165"/>
      <c r="C30" s="166"/>
      <c r="D30" s="164" t="s">
        <v>6</v>
      </c>
      <c r="E30" s="165"/>
      <c r="F30" s="166"/>
      <c r="G30" s="13" t="s">
        <v>17</v>
      </c>
      <c r="H30" s="12">
        <v>2</v>
      </c>
      <c r="I30" s="44"/>
      <c r="J30" s="46">
        <f t="shared" si="1"/>
        <v>0</v>
      </c>
      <c r="K30" s="3"/>
      <c r="L30" s="3"/>
    </row>
    <row r="31" spans="1:12" ht="17.25" thickBot="1" x14ac:dyDescent="0.35">
      <c r="A31" s="179" t="s">
        <v>8</v>
      </c>
      <c r="B31" s="168"/>
      <c r="C31" s="169"/>
      <c r="D31" s="167" t="s">
        <v>7</v>
      </c>
      <c r="E31" s="168"/>
      <c r="F31" s="169"/>
      <c r="G31" s="14" t="s">
        <v>17</v>
      </c>
      <c r="H31" s="15">
        <v>2</v>
      </c>
      <c r="I31" s="113"/>
      <c r="J31" s="114">
        <f t="shared" si="1"/>
        <v>0</v>
      </c>
      <c r="K31" s="3"/>
      <c r="L31" s="3"/>
    </row>
    <row r="32" spans="1:12" ht="16.5" x14ac:dyDescent="0.3">
      <c r="A32" s="180" t="s">
        <v>10</v>
      </c>
      <c r="B32" s="181"/>
      <c r="C32" s="182"/>
      <c r="D32" s="170" t="s">
        <v>2</v>
      </c>
      <c r="E32" s="171"/>
      <c r="F32" s="172"/>
      <c r="G32" s="50" t="s">
        <v>17</v>
      </c>
      <c r="H32" s="11">
        <v>5</v>
      </c>
      <c r="I32" s="42"/>
      <c r="J32" s="43">
        <f t="shared" si="1"/>
        <v>0</v>
      </c>
      <c r="K32" s="3"/>
      <c r="L32" s="3"/>
    </row>
    <row r="33" spans="1:12" ht="17.25" thickBot="1" x14ac:dyDescent="0.35">
      <c r="A33" s="161" t="s">
        <v>10</v>
      </c>
      <c r="B33" s="162"/>
      <c r="C33" s="163"/>
      <c r="D33" s="194" t="s">
        <v>3</v>
      </c>
      <c r="E33" s="195"/>
      <c r="F33" s="196"/>
      <c r="G33" s="14" t="s">
        <v>17</v>
      </c>
      <c r="H33" s="15">
        <v>5</v>
      </c>
      <c r="I33" s="113"/>
      <c r="J33" s="114">
        <f t="shared" si="1"/>
        <v>0</v>
      </c>
      <c r="K33" s="3"/>
      <c r="L33" s="3"/>
    </row>
    <row r="34" spans="1:12" ht="17.25" thickBot="1" x14ac:dyDescent="0.35">
      <c r="A34" s="197" t="s">
        <v>11</v>
      </c>
      <c r="B34" s="157"/>
      <c r="C34" s="157"/>
      <c r="D34" s="157"/>
      <c r="E34" s="157"/>
      <c r="F34" s="157"/>
      <c r="G34" s="157"/>
      <c r="H34" s="157"/>
      <c r="I34" s="157"/>
      <c r="J34" s="111"/>
      <c r="K34" s="3"/>
      <c r="L34" s="3"/>
    </row>
    <row r="35" spans="1:12" ht="17.25" thickBot="1" x14ac:dyDescent="0.35">
      <c r="A35" s="176" t="s">
        <v>12</v>
      </c>
      <c r="B35" s="177"/>
      <c r="C35" s="177"/>
      <c r="D35" s="177"/>
      <c r="E35" s="177"/>
      <c r="F35" s="178"/>
      <c r="G35" s="18" t="s">
        <v>17</v>
      </c>
      <c r="H35" s="15">
        <v>10</v>
      </c>
      <c r="I35" s="47"/>
      <c r="J35" s="48">
        <f>H35*I35</f>
        <v>0</v>
      </c>
      <c r="K35" s="3"/>
      <c r="L35" s="3"/>
    </row>
    <row r="36" spans="1:12" ht="17.25" thickBot="1" x14ac:dyDescent="0.35">
      <c r="A36" s="153"/>
      <c r="B36" s="154"/>
      <c r="C36" s="154"/>
      <c r="D36" s="154"/>
      <c r="E36" s="154"/>
      <c r="F36" s="154"/>
      <c r="G36" s="154"/>
      <c r="H36" s="154"/>
      <c r="I36" s="23" t="s">
        <v>16</v>
      </c>
      <c r="J36" s="38" t="e">
        <f>J19:J33+J35</f>
        <v>#VALUE!</v>
      </c>
      <c r="K36" s="3"/>
      <c r="L36" s="3"/>
    </row>
    <row r="37" spans="1:12" ht="16.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34">
    <mergeCell ref="A9:B9"/>
    <mergeCell ref="A18:F18"/>
    <mergeCell ref="A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4:I34"/>
    <mergeCell ref="A35:F35"/>
    <mergeCell ref="A36:H36"/>
    <mergeCell ref="D32:F32"/>
    <mergeCell ref="D33:F33"/>
    <mergeCell ref="A32:C32"/>
    <mergeCell ref="A33:C3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workbookViewId="0">
      <selection activeCell="U20" sqref="U20"/>
    </sheetView>
  </sheetViews>
  <sheetFormatPr defaultRowHeight="15" x14ac:dyDescent="0.25"/>
  <cols>
    <col min="8" max="8" width="11" customWidth="1"/>
    <col min="9" max="9" width="13" customWidth="1"/>
    <col min="10" max="10" width="15.140625" customWidth="1"/>
  </cols>
  <sheetData>
    <row r="1" spans="1:12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2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54" customFormat="1" ht="18.75" x14ac:dyDescent="0.3">
      <c r="A5" s="21" t="s">
        <v>60</v>
      </c>
      <c r="B5" s="53"/>
      <c r="C5" s="53"/>
      <c r="D5" s="53"/>
      <c r="E5" s="53"/>
      <c r="F5" s="53"/>
      <c r="G5" s="53"/>
      <c r="H5" s="53"/>
      <c r="I5" s="53"/>
      <c r="J5" s="53"/>
    </row>
    <row r="6" spans="1:12" ht="16.5" x14ac:dyDescent="0.3">
      <c r="A6" s="20" t="s">
        <v>61</v>
      </c>
      <c r="B6" s="3"/>
      <c r="C6" s="3"/>
      <c r="D6" s="3"/>
      <c r="E6" s="3"/>
      <c r="F6" s="3"/>
      <c r="G6" s="3"/>
      <c r="H6" s="3"/>
      <c r="I6" s="3"/>
      <c r="J6" s="3"/>
    </row>
    <row r="7" spans="1:12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2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2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2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2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2" ht="16.5" customHeight="1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</row>
    <row r="16" spans="1:12" ht="16.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30.75" thickBot="1" x14ac:dyDescent="0.3">
      <c r="A18" s="186" t="s">
        <v>0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</row>
    <row r="19" spans="1:10" ht="15.75" x14ac:dyDescent="0.3">
      <c r="A19" s="191" t="s">
        <v>23</v>
      </c>
      <c r="B19" s="171"/>
      <c r="C19" s="172"/>
      <c r="D19" s="170" t="s">
        <v>24</v>
      </c>
      <c r="E19" s="171"/>
      <c r="F19" s="172"/>
      <c r="G19" s="49" t="s">
        <v>17</v>
      </c>
      <c r="H19" s="9">
        <v>8</v>
      </c>
      <c r="I19" s="56"/>
      <c r="J19" s="32">
        <f>H19*I19</f>
        <v>0</v>
      </c>
    </row>
    <row r="20" spans="1:10" ht="15.75" x14ac:dyDescent="0.3">
      <c r="A20" s="210" t="s">
        <v>23</v>
      </c>
      <c r="B20" s="199"/>
      <c r="C20" s="199"/>
      <c r="D20" s="198" t="s">
        <v>25</v>
      </c>
      <c r="E20" s="199"/>
      <c r="F20" s="199"/>
      <c r="G20" s="50" t="s">
        <v>17</v>
      </c>
      <c r="H20" s="11">
        <v>6</v>
      </c>
      <c r="I20" s="57"/>
      <c r="J20" s="33">
        <f>H20*I20</f>
        <v>0</v>
      </c>
    </row>
    <row r="21" spans="1:10" ht="15.75" x14ac:dyDescent="0.3">
      <c r="A21" s="189" t="s">
        <v>23</v>
      </c>
      <c r="B21" s="165"/>
      <c r="C21" s="165"/>
      <c r="D21" s="164" t="s">
        <v>26</v>
      </c>
      <c r="E21" s="165"/>
      <c r="F21" s="165"/>
      <c r="G21" s="50" t="s">
        <v>17</v>
      </c>
      <c r="H21" s="11">
        <v>20</v>
      </c>
      <c r="I21" s="57"/>
      <c r="J21" s="33">
        <f t="shared" ref="J21:J27" si="0">H21*I21</f>
        <v>0</v>
      </c>
    </row>
    <row r="22" spans="1:10" ht="16.5" thickBot="1" x14ac:dyDescent="0.35">
      <c r="A22" s="179" t="s">
        <v>23</v>
      </c>
      <c r="B22" s="168"/>
      <c r="C22" s="168"/>
      <c r="D22" s="167" t="s">
        <v>27</v>
      </c>
      <c r="E22" s="168"/>
      <c r="F22" s="168"/>
      <c r="G22" s="14" t="s">
        <v>17</v>
      </c>
      <c r="H22" s="15">
        <v>2</v>
      </c>
      <c r="I22" s="58"/>
      <c r="J22" s="35">
        <f t="shared" si="0"/>
        <v>0</v>
      </c>
    </row>
    <row r="23" spans="1:10" ht="15.75" x14ac:dyDescent="0.3">
      <c r="A23" s="191" t="s">
        <v>98</v>
      </c>
      <c r="B23" s="203"/>
      <c r="C23" s="204"/>
      <c r="D23" s="170" t="s">
        <v>24</v>
      </c>
      <c r="E23" s="171"/>
      <c r="F23" s="172"/>
      <c r="G23" s="50" t="s">
        <v>17</v>
      </c>
      <c r="H23" s="11">
        <v>6</v>
      </c>
      <c r="I23" s="57"/>
      <c r="J23" s="33">
        <f t="shared" si="0"/>
        <v>0</v>
      </c>
    </row>
    <row r="24" spans="1:10" ht="15.75" x14ac:dyDescent="0.3">
      <c r="A24" s="189" t="s">
        <v>98</v>
      </c>
      <c r="B24" s="205"/>
      <c r="C24" s="206"/>
      <c r="D24" s="198" t="s">
        <v>25</v>
      </c>
      <c r="E24" s="199"/>
      <c r="F24" s="199"/>
      <c r="G24" s="112" t="s">
        <v>17</v>
      </c>
      <c r="H24" s="12">
        <v>8</v>
      </c>
      <c r="I24" s="118"/>
      <c r="J24" s="34">
        <f t="shared" si="0"/>
        <v>0</v>
      </c>
    </row>
    <row r="25" spans="1:10" ht="15.75" x14ac:dyDescent="0.3">
      <c r="A25" s="189" t="s">
        <v>98</v>
      </c>
      <c r="B25" s="205"/>
      <c r="C25" s="206"/>
      <c r="D25" s="164" t="s">
        <v>26</v>
      </c>
      <c r="E25" s="165"/>
      <c r="F25" s="165"/>
      <c r="G25" s="112" t="s">
        <v>17</v>
      </c>
      <c r="H25" s="12">
        <v>6</v>
      </c>
      <c r="I25" s="118"/>
      <c r="J25" s="34">
        <f t="shared" si="0"/>
        <v>0</v>
      </c>
    </row>
    <row r="26" spans="1:10" ht="16.5" thickBot="1" x14ac:dyDescent="0.35">
      <c r="A26" s="207" t="s">
        <v>98</v>
      </c>
      <c r="B26" s="208"/>
      <c r="C26" s="209"/>
      <c r="D26" s="167" t="s">
        <v>27</v>
      </c>
      <c r="E26" s="168"/>
      <c r="F26" s="168"/>
      <c r="G26" s="110" t="s">
        <v>17</v>
      </c>
      <c r="H26" s="15">
        <v>4</v>
      </c>
      <c r="I26" s="58"/>
      <c r="J26" s="35">
        <f t="shared" si="0"/>
        <v>0</v>
      </c>
    </row>
    <row r="27" spans="1:10" ht="15.75" x14ac:dyDescent="0.3">
      <c r="A27" s="191" t="s">
        <v>99</v>
      </c>
      <c r="B27" s="171"/>
      <c r="C27" s="172"/>
      <c r="D27" s="170" t="s">
        <v>24</v>
      </c>
      <c r="E27" s="171"/>
      <c r="F27" s="172"/>
      <c r="G27" s="49" t="s">
        <v>17</v>
      </c>
      <c r="H27" s="9">
        <v>4</v>
      </c>
      <c r="I27" s="56"/>
      <c r="J27" s="32">
        <f t="shared" si="0"/>
        <v>0</v>
      </c>
    </row>
    <row r="28" spans="1:10" ht="15.75" x14ac:dyDescent="0.3">
      <c r="A28" s="210" t="s">
        <v>99</v>
      </c>
      <c r="B28" s="199"/>
      <c r="C28" s="199"/>
      <c r="D28" s="198" t="s">
        <v>25</v>
      </c>
      <c r="E28" s="199"/>
      <c r="F28" s="199"/>
      <c r="G28" s="50" t="s">
        <v>17</v>
      </c>
      <c r="H28" s="12">
        <v>8</v>
      </c>
      <c r="I28" s="118"/>
      <c r="J28" s="34">
        <f>H28*I28</f>
        <v>0</v>
      </c>
    </row>
    <row r="29" spans="1:10" ht="15.75" x14ac:dyDescent="0.3">
      <c r="A29" s="189" t="s">
        <v>99</v>
      </c>
      <c r="B29" s="165"/>
      <c r="C29" s="165"/>
      <c r="D29" s="164" t="s">
        <v>26</v>
      </c>
      <c r="E29" s="165"/>
      <c r="F29" s="165"/>
      <c r="G29" s="50" t="s">
        <v>17</v>
      </c>
      <c r="H29" s="12">
        <v>2</v>
      </c>
      <c r="I29" s="118"/>
      <c r="J29" s="34">
        <f>H29*I29</f>
        <v>0</v>
      </c>
    </row>
    <row r="30" spans="1:10" ht="16.5" thickBot="1" x14ac:dyDescent="0.35">
      <c r="A30" s="179" t="s">
        <v>99</v>
      </c>
      <c r="B30" s="168"/>
      <c r="C30" s="168"/>
      <c r="D30" s="167" t="s">
        <v>27</v>
      </c>
      <c r="E30" s="168"/>
      <c r="F30" s="168"/>
      <c r="G30" s="14" t="s">
        <v>17</v>
      </c>
      <c r="H30" s="15">
        <v>2</v>
      </c>
      <c r="I30" s="58"/>
      <c r="J30" s="35">
        <f>H30*I30</f>
        <v>0</v>
      </c>
    </row>
    <row r="31" spans="1:10" ht="16.5" thickBot="1" x14ac:dyDescent="0.35">
      <c r="A31" s="197" t="s">
        <v>28</v>
      </c>
      <c r="B31" s="157"/>
      <c r="C31" s="157"/>
      <c r="D31" s="157"/>
      <c r="E31" s="157"/>
      <c r="F31" s="157"/>
      <c r="G31" s="157"/>
      <c r="H31" s="157"/>
      <c r="I31" s="157"/>
      <c r="J31" s="111"/>
    </row>
    <row r="32" spans="1:10" ht="16.5" thickBot="1" x14ac:dyDescent="0.35">
      <c r="A32" s="200" t="s">
        <v>29</v>
      </c>
      <c r="B32" s="201"/>
      <c r="C32" s="201"/>
      <c r="D32" s="201"/>
      <c r="E32" s="201"/>
      <c r="F32" s="202"/>
      <c r="G32" s="115" t="s">
        <v>17</v>
      </c>
      <c r="H32" s="116">
        <v>10</v>
      </c>
      <c r="I32" s="117"/>
      <c r="J32" s="38">
        <f>H32*I32</f>
        <v>0</v>
      </c>
    </row>
    <row r="33" spans="1:10" ht="16.5" thickBot="1" x14ac:dyDescent="0.35">
      <c r="A33" s="153"/>
      <c r="B33" s="154"/>
      <c r="C33" s="154"/>
      <c r="D33" s="154"/>
      <c r="E33" s="154"/>
      <c r="F33" s="154"/>
      <c r="G33" s="154"/>
      <c r="H33" s="154"/>
      <c r="I33" s="23" t="s">
        <v>16</v>
      </c>
      <c r="J33" s="38" t="e">
        <f>J19:J30+J32</f>
        <v>#VALUE!</v>
      </c>
    </row>
    <row r="34" spans="1:10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mergeCells count="29">
    <mergeCell ref="A9:B9"/>
    <mergeCell ref="A21:C21"/>
    <mergeCell ref="D21:F21"/>
    <mergeCell ref="A18:F18"/>
    <mergeCell ref="A19:C19"/>
    <mergeCell ref="D19:F19"/>
    <mergeCell ref="A20:C20"/>
    <mergeCell ref="D20:F20"/>
    <mergeCell ref="A22:C22"/>
    <mergeCell ref="D22:F22"/>
    <mergeCell ref="A31:I31"/>
    <mergeCell ref="A32:F32"/>
    <mergeCell ref="A33:H33"/>
    <mergeCell ref="A23:C23"/>
    <mergeCell ref="A24:C24"/>
    <mergeCell ref="A25:C25"/>
    <mergeCell ref="A26:C26"/>
    <mergeCell ref="D23:F23"/>
    <mergeCell ref="D24:F24"/>
    <mergeCell ref="D25:F25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D39" sqref="D39"/>
    </sheetView>
  </sheetViews>
  <sheetFormatPr defaultRowHeight="15" x14ac:dyDescent="0.25"/>
  <cols>
    <col min="8" max="8" width="13" customWidth="1"/>
    <col min="9" max="9" width="18.28515625" customWidth="1"/>
  </cols>
  <sheetData>
    <row r="1" spans="1:11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1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54" customFormat="1" ht="18.75" x14ac:dyDescent="0.3">
      <c r="A5" s="21" t="s">
        <v>62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6.5" x14ac:dyDescent="0.3">
      <c r="A6" s="20" t="s">
        <v>63</v>
      </c>
      <c r="B6" s="3"/>
      <c r="C6" s="3"/>
      <c r="D6" s="3"/>
      <c r="E6" s="3"/>
      <c r="F6" s="3"/>
      <c r="G6" s="3"/>
      <c r="H6" s="3"/>
      <c r="I6" s="3"/>
      <c r="J6" s="3"/>
    </row>
    <row r="7" spans="1:11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1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ht="18.75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7" spans="1:9" ht="17.25" thickBot="1" x14ac:dyDescent="0.35">
      <c r="A17" s="3"/>
      <c r="B17" s="3"/>
      <c r="C17" s="3"/>
      <c r="D17" s="3"/>
      <c r="E17" s="3"/>
      <c r="F17" s="3"/>
      <c r="G17" s="3"/>
      <c r="H17" s="3"/>
      <c r="I17" s="3"/>
    </row>
    <row r="18" spans="1:9" ht="45.75" thickBot="1" x14ac:dyDescent="0.3">
      <c r="A18" s="211" t="s">
        <v>0</v>
      </c>
      <c r="B18" s="212"/>
      <c r="C18" s="212"/>
      <c r="D18" s="212"/>
      <c r="E18" s="212"/>
      <c r="F18" s="4" t="s">
        <v>18</v>
      </c>
      <c r="G18" s="5" t="s">
        <v>20</v>
      </c>
      <c r="H18" s="5" t="s">
        <v>13</v>
      </c>
      <c r="I18" s="6" t="s">
        <v>21</v>
      </c>
    </row>
    <row r="19" spans="1:9" ht="15.75" x14ac:dyDescent="0.3">
      <c r="A19" s="213" t="s">
        <v>30</v>
      </c>
      <c r="B19" s="214"/>
      <c r="C19" s="214"/>
      <c r="D19" s="214"/>
      <c r="E19" s="214"/>
      <c r="F19" s="121" t="s">
        <v>17</v>
      </c>
      <c r="G19" s="12">
        <v>20</v>
      </c>
      <c r="H19" s="51"/>
      <c r="I19" s="52">
        <f>G19*H19</f>
        <v>0</v>
      </c>
    </row>
    <row r="20" spans="1:9" ht="15.75" x14ac:dyDescent="0.3">
      <c r="A20" s="213" t="s">
        <v>31</v>
      </c>
      <c r="B20" s="214"/>
      <c r="C20" s="214"/>
      <c r="D20" s="214"/>
      <c r="E20" s="214"/>
      <c r="F20" s="121" t="s">
        <v>32</v>
      </c>
      <c r="G20" s="12">
        <v>20000</v>
      </c>
      <c r="H20" s="51"/>
      <c r="I20" s="52">
        <f>G20*H20</f>
        <v>0</v>
      </c>
    </row>
    <row r="21" spans="1:9" ht="16.5" thickBot="1" x14ac:dyDescent="0.35">
      <c r="A21" s="215" t="s">
        <v>100</v>
      </c>
      <c r="B21" s="216"/>
      <c r="C21" s="216"/>
      <c r="D21" s="216"/>
      <c r="E21" s="216"/>
      <c r="F21" s="122" t="s">
        <v>108</v>
      </c>
      <c r="G21" s="116">
        <v>550</v>
      </c>
      <c r="H21" s="119"/>
      <c r="I21" s="120">
        <f>G21*H21</f>
        <v>0</v>
      </c>
    </row>
    <row r="22" spans="1:9" ht="16.5" thickBot="1" x14ac:dyDescent="0.35">
      <c r="A22" s="153"/>
      <c r="B22" s="154"/>
      <c r="C22" s="154"/>
      <c r="D22" s="154"/>
      <c r="E22" s="154"/>
      <c r="F22" s="154"/>
      <c r="G22" s="154"/>
      <c r="H22" s="23" t="s">
        <v>16</v>
      </c>
      <c r="I22" s="38">
        <f>SUM(I19:I21)</f>
        <v>0</v>
      </c>
    </row>
    <row r="23" spans="1:9" ht="16.5" x14ac:dyDescent="0.3">
      <c r="A23" s="3"/>
      <c r="B23" s="3"/>
      <c r="C23" s="3"/>
      <c r="D23" s="3"/>
      <c r="E23" s="3"/>
      <c r="F23" s="3"/>
      <c r="G23" s="3"/>
      <c r="H23" s="3"/>
      <c r="I23" s="3"/>
    </row>
    <row r="25" spans="1:9" x14ac:dyDescent="0.25">
      <c r="A25" t="s">
        <v>101</v>
      </c>
    </row>
    <row r="26" spans="1:9" x14ac:dyDescent="0.25">
      <c r="A26" t="s">
        <v>102</v>
      </c>
    </row>
    <row r="27" spans="1:9" x14ac:dyDescent="0.25">
      <c r="A27" t="s">
        <v>109</v>
      </c>
    </row>
    <row r="28" spans="1:9" x14ac:dyDescent="0.25">
      <c r="A28" t="s">
        <v>103</v>
      </c>
    </row>
    <row r="30" spans="1:9" x14ac:dyDescent="0.25">
      <c r="A30" t="s">
        <v>104</v>
      </c>
    </row>
    <row r="31" spans="1:9" x14ac:dyDescent="0.25">
      <c r="A31" t="s">
        <v>105</v>
      </c>
    </row>
    <row r="32" spans="1:9" x14ac:dyDescent="0.25">
      <c r="A32" t="s">
        <v>106</v>
      </c>
    </row>
    <row r="33" spans="1:1" x14ac:dyDescent="0.25">
      <c r="A33" t="s">
        <v>107</v>
      </c>
    </row>
  </sheetData>
  <mergeCells count="6">
    <mergeCell ref="A18:E18"/>
    <mergeCell ref="A19:E19"/>
    <mergeCell ref="A21:E21"/>
    <mergeCell ref="A22:G22"/>
    <mergeCell ref="A9:B9"/>
    <mergeCell ref="A20:E2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L25" sqref="L25"/>
    </sheetView>
  </sheetViews>
  <sheetFormatPr defaultRowHeight="15" x14ac:dyDescent="0.25"/>
  <cols>
    <col min="9" max="9" width="14.85546875" customWidth="1"/>
    <col min="10" max="10" width="16.5703125" customWidth="1"/>
  </cols>
  <sheetData>
    <row r="1" spans="1:11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1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54" customFormat="1" ht="18.75" x14ac:dyDescent="0.3">
      <c r="A5" s="21" t="s">
        <v>64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6.5" x14ac:dyDescent="0.3">
      <c r="A6" s="20" t="s">
        <v>65</v>
      </c>
      <c r="B6" s="3"/>
      <c r="C6" s="3"/>
      <c r="D6" s="3"/>
      <c r="E6" s="3"/>
      <c r="F6" s="3"/>
      <c r="G6" s="3"/>
      <c r="H6" s="3"/>
      <c r="I6" s="3"/>
      <c r="J6" s="3"/>
    </row>
    <row r="7" spans="1:11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1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ht="18.75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7" spans="1:10" ht="15.75" thickBot="1" x14ac:dyDescent="0.3"/>
    <row r="18" spans="1:10" ht="45.75" thickBot="1" x14ac:dyDescent="0.3">
      <c r="A18" s="186" t="s">
        <v>0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</row>
    <row r="19" spans="1:10" ht="15.75" x14ac:dyDescent="0.3">
      <c r="A19" s="217" t="s">
        <v>22</v>
      </c>
      <c r="B19" s="218"/>
      <c r="C19" s="218"/>
      <c r="D19" s="218"/>
      <c r="E19" s="218"/>
      <c r="F19" s="219"/>
      <c r="G19" s="49" t="s">
        <v>17</v>
      </c>
      <c r="H19" s="9">
        <v>330000</v>
      </c>
      <c r="I19" s="56"/>
      <c r="J19" s="32">
        <f>H19*I19</f>
        <v>0</v>
      </c>
    </row>
    <row r="20" spans="1:10" ht="15.75" x14ac:dyDescent="0.3">
      <c r="A20" s="189" t="s">
        <v>1</v>
      </c>
      <c r="B20" s="165"/>
      <c r="C20" s="166"/>
      <c r="D20" s="164" t="s">
        <v>33</v>
      </c>
      <c r="E20" s="165"/>
      <c r="F20" s="166"/>
      <c r="G20" s="10" t="s">
        <v>17</v>
      </c>
      <c r="H20" s="11">
        <v>300</v>
      </c>
      <c r="I20" s="57"/>
      <c r="J20" s="33">
        <f>H20*I20</f>
        <v>0</v>
      </c>
    </row>
    <row r="21" spans="1:10" ht="16.5" thickBot="1" x14ac:dyDescent="0.35">
      <c r="A21" s="179" t="s">
        <v>8</v>
      </c>
      <c r="B21" s="168"/>
      <c r="C21" s="169"/>
      <c r="D21" s="167" t="s">
        <v>9</v>
      </c>
      <c r="E21" s="168"/>
      <c r="F21" s="169"/>
      <c r="G21" s="55" t="s">
        <v>17</v>
      </c>
      <c r="H21" s="15">
        <v>5000</v>
      </c>
      <c r="I21" s="58"/>
      <c r="J21" s="35">
        <f>H21*I21</f>
        <v>0</v>
      </c>
    </row>
    <row r="22" spans="1:10" ht="16.5" thickBot="1" x14ac:dyDescent="0.35">
      <c r="A22" s="153"/>
      <c r="B22" s="154"/>
      <c r="C22" s="154"/>
      <c r="D22" s="154"/>
      <c r="E22" s="154"/>
      <c r="F22" s="154"/>
      <c r="G22" s="154"/>
      <c r="H22" s="154"/>
      <c r="I22" s="23" t="s">
        <v>16</v>
      </c>
      <c r="J22" s="38">
        <f>SUM(J19:J21)</f>
        <v>0</v>
      </c>
    </row>
    <row r="23" spans="1:10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6.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mergeCells count="8">
    <mergeCell ref="A9:B9"/>
    <mergeCell ref="A22:H22"/>
    <mergeCell ref="A18:F18"/>
    <mergeCell ref="A19:F19"/>
    <mergeCell ref="A20:C20"/>
    <mergeCell ref="D20:F20"/>
    <mergeCell ref="A21:C21"/>
    <mergeCell ref="D21:F2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30" sqref="K30"/>
    </sheetView>
  </sheetViews>
  <sheetFormatPr defaultRowHeight="15" x14ac:dyDescent="0.25"/>
  <cols>
    <col min="9" max="9" width="12.85546875" customWidth="1"/>
    <col min="10" max="10" width="15.140625" customWidth="1"/>
  </cols>
  <sheetData>
    <row r="1" spans="1:11" ht="16.5" x14ac:dyDescent="0.3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1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8.75" x14ac:dyDescent="0.3">
      <c r="A5" s="21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16.5" x14ac:dyDescent="0.3">
      <c r="A6" s="20" t="s">
        <v>67</v>
      </c>
      <c r="B6" s="3"/>
      <c r="C6" s="3"/>
      <c r="D6" s="3"/>
      <c r="E6" s="3"/>
      <c r="F6" s="3"/>
      <c r="G6" s="3"/>
      <c r="H6" s="3"/>
      <c r="I6" s="3"/>
      <c r="J6" s="3"/>
    </row>
    <row r="7" spans="1:11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1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ht="18.75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18.75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7.2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45.75" thickBot="1" x14ac:dyDescent="0.35">
      <c r="A18" s="186" t="s">
        <v>0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  <c r="K18" s="3"/>
    </row>
    <row r="19" spans="1:11" ht="16.5" x14ac:dyDescent="0.3">
      <c r="A19" s="217" t="s">
        <v>22</v>
      </c>
      <c r="B19" s="218"/>
      <c r="C19" s="218"/>
      <c r="D19" s="218"/>
      <c r="E19" s="218"/>
      <c r="F19" s="219"/>
      <c r="G19" s="49" t="s">
        <v>17</v>
      </c>
      <c r="H19" s="9">
        <v>10</v>
      </c>
      <c r="I19" s="56"/>
      <c r="J19" s="32">
        <f>H19*I19</f>
        <v>0</v>
      </c>
      <c r="K19" s="3"/>
    </row>
    <row r="20" spans="1:11" ht="16.5" x14ac:dyDescent="0.3">
      <c r="A20" s="189" t="s">
        <v>1</v>
      </c>
      <c r="B20" s="165"/>
      <c r="C20" s="166"/>
      <c r="D20" s="164" t="s">
        <v>14</v>
      </c>
      <c r="E20" s="165"/>
      <c r="F20" s="166"/>
      <c r="G20" s="10" t="s">
        <v>17</v>
      </c>
      <c r="H20" s="11">
        <v>6</v>
      </c>
      <c r="I20" s="57"/>
      <c r="J20" s="33">
        <f>H20*I20</f>
        <v>0</v>
      </c>
      <c r="K20" s="3"/>
    </row>
    <row r="21" spans="1:11" ht="17.25" thickBot="1" x14ac:dyDescent="0.35">
      <c r="A21" s="179" t="s">
        <v>8</v>
      </c>
      <c r="B21" s="168"/>
      <c r="C21" s="169"/>
      <c r="D21" s="167" t="s">
        <v>9</v>
      </c>
      <c r="E21" s="168"/>
      <c r="F21" s="169"/>
      <c r="G21" s="55" t="s">
        <v>17</v>
      </c>
      <c r="H21" s="15">
        <v>2</v>
      </c>
      <c r="I21" s="58"/>
      <c r="J21" s="35">
        <f>H21*I21</f>
        <v>0</v>
      </c>
      <c r="K21" s="3"/>
    </row>
    <row r="22" spans="1:11" ht="17.25" thickBot="1" x14ac:dyDescent="0.35">
      <c r="A22" s="153"/>
      <c r="B22" s="154"/>
      <c r="C22" s="154"/>
      <c r="D22" s="154"/>
      <c r="E22" s="154"/>
      <c r="F22" s="154"/>
      <c r="G22" s="154"/>
      <c r="H22" s="154"/>
      <c r="I22" s="23" t="s">
        <v>16</v>
      </c>
      <c r="J22" s="38">
        <f>SUM(J19:J21)</f>
        <v>0</v>
      </c>
      <c r="K22" s="3"/>
    </row>
    <row r="23" spans="1:11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8">
    <mergeCell ref="A9:B9"/>
    <mergeCell ref="A22:H22"/>
    <mergeCell ref="A18:F18"/>
    <mergeCell ref="A19:F19"/>
    <mergeCell ref="A20:C20"/>
    <mergeCell ref="D20:F20"/>
    <mergeCell ref="A21:C21"/>
    <mergeCell ref="D21:F2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L13" sqref="L13"/>
    </sheetView>
  </sheetViews>
  <sheetFormatPr defaultRowHeight="15" x14ac:dyDescent="0.25"/>
  <cols>
    <col min="9" max="9" width="15.140625" customWidth="1"/>
    <col min="10" max="10" width="18.42578125" customWidth="1"/>
    <col min="13" max="13" width="10.7109375" customWidth="1"/>
    <col min="14" max="14" width="11.28515625" customWidth="1"/>
    <col min="15" max="15" width="13.28515625" customWidth="1"/>
  </cols>
  <sheetData>
    <row r="1" spans="1:11" ht="16.5" x14ac:dyDescent="0.3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</row>
    <row r="2" spans="1:11" ht="16.5" x14ac:dyDescent="0.3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6.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8.75" x14ac:dyDescent="0.3">
      <c r="A5" s="21" t="s">
        <v>68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16.5" x14ac:dyDescent="0.3">
      <c r="A6" s="20" t="s">
        <v>69</v>
      </c>
      <c r="B6" s="3"/>
      <c r="C6" s="3"/>
      <c r="D6" s="3"/>
      <c r="E6" s="3"/>
      <c r="F6" s="3"/>
      <c r="G6" s="3"/>
      <c r="H6" s="3"/>
      <c r="I6" s="3"/>
      <c r="J6" s="3"/>
    </row>
    <row r="7" spans="1:11" ht="16.5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ht="16.5" x14ac:dyDescent="0.3">
      <c r="A9" s="192" t="s">
        <v>52</v>
      </c>
      <c r="B9" s="193"/>
      <c r="C9" s="3"/>
      <c r="D9" s="3"/>
      <c r="E9" s="3"/>
      <c r="F9" s="3"/>
      <c r="G9" s="3"/>
      <c r="H9" s="3"/>
      <c r="I9" s="3"/>
      <c r="J9" s="3"/>
    </row>
    <row r="10" spans="1:11" ht="16.5" x14ac:dyDescent="0.3">
      <c r="A10" s="3" t="s">
        <v>53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16.5" x14ac:dyDescent="0.3">
      <c r="A11" s="3" t="s">
        <v>53</v>
      </c>
      <c r="B11" s="3"/>
      <c r="C11" s="3"/>
      <c r="D11" s="3"/>
      <c r="E11" s="3"/>
      <c r="F11" s="3"/>
      <c r="G11" s="3"/>
      <c r="H11" s="3"/>
      <c r="I11" s="3"/>
      <c r="J11" s="3"/>
    </row>
    <row r="12" spans="1:11" ht="16.5" x14ac:dyDescent="0.3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</row>
    <row r="13" spans="1:11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ht="16.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ht="18.75" x14ac:dyDescent="0.3">
      <c r="A15" s="21" t="s">
        <v>57</v>
      </c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10.5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9" ht="15.75" thickBot="1" x14ac:dyDescent="0.3"/>
    <row r="18" spans="1:19" ht="45.75" thickBot="1" x14ac:dyDescent="0.35">
      <c r="A18" s="186" t="s">
        <v>34</v>
      </c>
      <c r="B18" s="187"/>
      <c r="C18" s="187"/>
      <c r="D18" s="187"/>
      <c r="E18" s="187"/>
      <c r="F18" s="188"/>
      <c r="G18" s="4" t="s">
        <v>18</v>
      </c>
      <c r="H18" s="5" t="s">
        <v>20</v>
      </c>
      <c r="I18" s="5" t="s">
        <v>13</v>
      </c>
      <c r="J18" s="6" t="s">
        <v>21</v>
      </c>
      <c r="K18" s="3"/>
      <c r="L18" s="3"/>
      <c r="M18" s="59"/>
      <c r="N18" s="60"/>
      <c r="O18" s="60"/>
      <c r="P18" s="3"/>
      <c r="Q18" s="3"/>
      <c r="R18" s="3"/>
      <c r="S18" s="3"/>
    </row>
    <row r="19" spans="1:19" ht="16.5" x14ac:dyDescent="0.3">
      <c r="A19" s="217" t="s">
        <v>35</v>
      </c>
      <c r="B19" s="218"/>
      <c r="C19" s="218"/>
      <c r="D19" s="218"/>
      <c r="E19" s="218"/>
      <c r="F19" s="219"/>
      <c r="G19" s="61" t="s">
        <v>17</v>
      </c>
      <c r="H19" s="9">
        <v>240000</v>
      </c>
      <c r="I19" s="56"/>
      <c r="J19" s="32">
        <f>H19*I19</f>
        <v>0</v>
      </c>
      <c r="K19" s="3"/>
      <c r="L19" s="3"/>
      <c r="M19" s="1"/>
      <c r="N19" s="62"/>
      <c r="O19" s="62"/>
      <c r="P19" s="3"/>
      <c r="Q19" s="3"/>
      <c r="R19" s="3"/>
      <c r="S19" s="3"/>
    </row>
    <row r="20" spans="1:19" ht="16.5" x14ac:dyDescent="0.3">
      <c r="A20" s="220" t="s">
        <v>36</v>
      </c>
      <c r="B20" s="226"/>
      <c r="C20" s="226"/>
      <c r="D20" s="226"/>
      <c r="E20" s="226"/>
      <c r="F20" s="226"/>
      <c r="G20" s="63" t="s">
        <v>17</v>
      </c>
      <c r="H20" s="11">
        <v>50000</v>
      </c>
      <c r="I20" s="57"/>
      <c r="J20" s="33">
        <f>H20*I20</f>
        <v>0</v>
      </c>
      <c r="K20" s="3"/>
      <c r="L20" s="3"/>
      <c r="M20" s="1"/>
      <c r="N20" s="62"/>
      <c r="O20" s="62"/>
      <c r="P20" s="3"/>
      <c r="Q20" s="3"/>
      <c r="R20" s="3"/>
      <c r="S20" s="3"/>
    </row>
    <row r="21" spans="1:19" ht="16.5" x14ac:dyDescent="0.3">
      <c r="A21" s="220" t="s">
        <v>48</v>
      </c>
      <c r="B21" s="226"/>
      <c r="C21" s="226"/>
      <c r="D21" s="226"/>
      <c r="E21" s="226"/>
      <c r="F21" s="226"/>
      <c r="G21" s="63" t="s">
        <v>17</v>
      </c>
      <c r="H21" s="11">
        <v>40000</v>
      </c>
      <c r="I21" s="57"/>
      <c r="J21" s="33">
        <f t="shared" ref="J21:J26" si="0">H21*I21</f>
        <v>0</v>
      </c>
      <c r="K21" s="3"/>
      <c r="L21" s="3"/>
      <c r="M21" s="1"/>
      <c r="N21" s="62"/>
      <c r="O21" s="62"/>
      <c r="P21" s="3"/>
      <c r="Q21" s="3"/>
      <c r="R21" s="3"/>
      <c r="S21" s="3"/>
    </row>
    <row r="22" spans="1:19" ht="46.5" customHeight="1" x14ac:dyDescent="0.3">
      <c r="A22" s="213" t="s">
        <v>37</v>
      </c>
      <c r="B22" s="214"/>
      <c r="C22" s="214"/>
      <c r="D22" s="214"/>
      <c r="E22" s="214"/>
      <c r="F22" s="214"/>
      <c r="G22" s="10" t="s">
        <v>17</v>
      </c>
      <c r="H22" s="11">
        <v>3000</v>
      </c>
      <c r="I22" s="57"/>
      <c r="J22" s="33">
        <f t="shared" si="0"/>
        <v>0</v>
      </c>
      <c r="K22" s="3"/>
      <c r="L22" s="3"/>
      <c r="M22" s="1"/>
      <c r="N22" s="62"/>
      <c r="O22" s="62"/>
      <c r="P22" s="3"/>
      <c r="Q22" s="3"/>
      <c r="R22" s="3"/>
      <c r="S22" s="3"/>
    </row>
    <row r="23" spans="1:19" ht="16.5" x14ac:dyDescent="0.3">
      <c r="A23" s="220" t="s">
        <v>38</v>
      </c>
      <c r="B23" s="226"/>
      <c r="C23" s="226"/>
      <c r="D23" s="226"/>
      <c r="E23" s="226"/>
      <c r="F23" s="226"/>
      <c r="G23" s="63" t="s">
        <v>17</v>
      </c>
      <c r="H23" s="11">
        <v>1000</v>
      </c>
      <c r="I23" s="57"/>
      <c r="J23" s="33">
        <f t="shared" si="0"/>
        <v>0</v>
      </c>
      <c r="K23" s="3"/>
      <c r="L23" s="3"/>
      <c r="M23" s="1"/>
      <c r="N23" s="62"/>
      <c r="O23" s="62"/>
      <c r="P23" s="3"/>
      <c r="Q23" s="3"/>
      <c r="R23" s="3"/>
      <c r="S23" s="3"/>
    </row>
    <row r="24" spans="1:19" ht="16.5" x14ac:dyDescent="0.3">
      <c r="A24" s="220" t="s">
        <v>39</v>
      </c>
      <c r="B24" s="221"/>
      <c r="C24" s="221"/>
      <c r="D24" s="221"/>
      <c r="E24" s="221"/>
      <c r="F24" s="221"/>
      <c r="G24" s="63" t="s">
        <v>17</v>
      </c>
      <c r="H24" s="11">
        <v>1200</v>
      </c>
      <c r="I24" s="57"/>
      <c r="J24" s="33">
        <f t="shared" si="0"/>
        <v>0</v>
      </c>
      <c r="K24" s="3"/>
      <c r="L24" s="3"/>
      <c r="M24" s="1"/>
      <c r="N24" s="62"/>
      <c r="O24" s="62"/>
      <c r="P24" s="3"/>
      <c r="Q24" s="3"/>
      <c r="R24" s="3"/>
      <c r="S24" s="3"/>
    </row>
    <row r="25" spans="1:19" ht="16.5" x14ac:dyDescent="0.3">
      <c r="A25" s="189" t="s">
        <v>40</v>
      </c>
      <c r="B25" s="165"/>
      <c r="C25" s="165"/>
      <c r="D25" s="222"/>
      <c r="E25" s="222"/>
      <c r="F25" s="223"/>
      <c r="G25" s="63" t="s">
        <v>17</v>
      </c>
      <c r="H25" s="11">
        <v>300000</v>
      </c>
      <c r="I25" s="57"/>
      <c r="J25" s="33">
        <f t="shared" si="0"/>
        <v>0</v>
      </c>
      <c r="K25" s="3"/>
      <c r="L25" s="3"/>
      <c r="M25" s="1"/>
      <c r="N25" s="62"/>
      <c r="O25" s="62"/>
      <c r="P25" s="3"/>
      <c r="Q25" s="3"/>
      <c r="R25" s="3"/>
      <c r="S25" s="3"/>
    </row>
    <row r="26" spans="1:19" ht="17.25" thickBot="1" x14ac:dyDescent="0.35">
      <c r="A26" s="179" t="s">
        <v>41</v>
      </c>
      <c r="B26" s="168"/>
      <c r="C26" s="168"/>
      <c r="D26" s="224"/>
      <c r="E26" s="224"/>
      <c r="F26" s="225"/>
      <c r="G26" s="64" t="s">
        <v>42</v>
      </c>
      <c r="H26" s="15">
        <v>100</v>
      </c>
      <c r="I26" s="58"/>
      <c r="J26" s="35">
        <f t="shared" si="0"/>
        <v>0</v>
      </c>
      <c r="K26" s="3"/>
      <c r="L26" s="3"/>
      <c r="M26" s="1"/>
      <c r="N26" s="62"/>
      <c r="O26" s="62"/>
      <c r="P26" s="3"/>
      <c r="Q26" s="3"/>
      <c r="R26" s="3"/>
      <c r="S26" s="3"/>
    </row>
    <row r="27" spans="1:19" ht="17.25" thickBot="1" x14ac:dyDescent="0.35">
      <c r="A27" s="153"/>
      <c r="B27" s="154"/>
      <c r="C27" s="154"/>
      <c r="D27" s="154"/>
      <c r="E27" s="154"/>
      <c r="F27" s="154"/>
      <c r="G27" s="154"/>
      <c r="H27" s="154"/>
      <c r="I27" s="19" t="s">
        <v>16</v>
      </c>
      <c r="J27" s="38">
        <f>SUM(J19:J26)</f>
        <v>0</v>
      </c>
      <c r="K27" s="3"/>
      <c r="L27" s="3"/>
      <c r="M27" s="65"/>
      <c r="N27" s="3"/>
      <c r="O27" s="66"/>
      <c r="P27" s="3"/>
      <c r="Q27" s="3"/>
      <c r="R27" s="3"/>
      <c r="S27" s="3"/>
    </row>
    <row r="28" spans="1:19" ht="16.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6.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70" customFormat="1" x14ac:dyDescent="0.3">
      <c r="A30" s="68" t="s">
        <v>43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s="70" customFormat="1" x14ac:dyDescent="0.3">
      <c r="A31" s="71" t="s">
        <v>44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s="70" customFormat="1" x14ac:dyDescent="0.3">
      <c r="A32" s="72" t="s">
        <v>45</v>
      </c>
      <c r="B32" s="73"/>
      <c r="C32" s="7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s="70" customFormat="1" x14ac:dyDescent="0.3">
      <c r="A33" s="72" t="s">
        <v>49</v>
      </c>
      <c r="B33" s="74"/>
      <c r="C33" s="7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s="70" customFormat="1" x14ac:dyDescent="0.3">
      <c r="A34" s="75" t="s">
        <v>46</v>
      </c>
      <c r="B34" s="74"/>
      <c r="C34" s="74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s="70" customFormat="1" x14ac:dyDescent="0.3">
      <c r="A35" s="72" t="s">
        <v>47</v>
      </c>
      <c r="B35" s="74"/>
      <c r="C35" s="7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s="70" customFormat="1" x14ac:dyDescent="0.3">
      <c r="A36" s="76"/>
      <c r="B36" s="74"/>
      <c r="C36" s="7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s="2" customFormat="1" ht="16.5" x14ac:dyDescent="0.3">
      <c r="A37" s="67"/>
      <c r="B37" s="66"/>
      <c r="C37" s="6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6.5" x14ac:dyDescent="0.3">
      <c r="A38" s="67"/>
      <c r="B38" s="66"/>
      <c r="C38" s="6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6.5" x14ac:dyDescent="0.3">
      <c r="A39" s="67"/>
      <c r="B39" s="66"/>
      <c r="C39" s="6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x14ac:dyDescent="0.25"/>
    <row r="41" spans="1:19" s="2" customFormat="1" x14ac:dyDescent="0.25"/>
  </sheetData>
  <mergeCells count="11">
    <mergeCell ref="A9:B9"/>
    <mergeCell ref="A24:F24"/>
    <mergeCell ref="A25:F25"/>
    <mergeCell ref="A26:F26"/>
    <mergeCell ref="A27:H27"/>
    <mergeCell ref="A18:F18"/>
    <mergeCell ref="A19:F19"/>
    <mergeCell ref="A20:F20"/>
    <mergeCell ref="A22:F22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</vt:i4>
      </vt:variant>
    </vt:vector>
  </HeadingPairs>
  <TitlesOfParts>
    <vt:vector size="9" baseType="lpstr">
      <vt:lpstr>REKAPITULACIJA</vt:lpstr>
      <vt:lpstr>SKLOP 1</vt:lpstr>
      <vt:lpstr>SKLOP 2</vt:lpstr>
      <vt:lpstr>SKLOP 3</vt:lpstr>
      <vt:lpstr>SKLOP 4</vt:lpstr>
      <vt:lpstr>SKLOP 5</vt:lpstr>
      <vt:lpstr>SKLOP 6</vt:lpstr>
      <vt:lpstr>SKLOP 7</vt:lpstr>
      <vt:lpstr>'SKLOP 7'!Področje_tiskanja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Gabrijel</dc:creator>
  <cp:lastModifiedBy>Maja Miljković</cp:lastModifiedBy>
  <cp:lastPrinted>2015-06-18T16:26:47Z</cp:lastPrinted>
  <dcterms:created xsi:type="dcterms:W3CDTF">2013-05-27T09:51:15Z</dcterms:created>
  <dcterms:modified xsi:type="dcterms:W3CDTF">2015-06-19T10:53:59Z</dcterms:modified>
</cp:coreProperties>
</file>